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000" windowHeight="11988"/>
  </bookViews>
  <sheets>
    <sheet name="ŠE kaina" sheetId="1" r:id="rId1"/>
    <sheet name="KV kaina" sheetId="3" r:id="rId2"/>
  </sheets>
  <definedNames>
    <definedName name="_xlnm.Print_Titles" localSheetId="0">'ŠE kaina'!$23:$24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15" i="1" l="1"/>
  <c r="AO115" i="1"/>
  <c r="AN115" i="1"/>
  <c r="AM115" i="1"/>
  <c r="AL115" i="1"/>
  <c r="AK115" i="1"/>
  <c r="AJ115" i="1"/>
  <c r="AI115" i="1"/>
</calcChain>
</file>

<file path=xl/sharedStrings.xml><?xml version="1.0" encoding="utf-8"?>
<sst xmlns="http://schemas.openxmlformats.org/spreadsheetml/2006/main" count="421" uniqueCount="227">
  <si>
    <t>Energetikos, geriamojo vandens tiekimo ir nuotekų</t>
  </si>
  <si>
    <t>tvarkymo, paviršinių nuotekų tvarkymo įmonių</t>
  </si>
  <si>
    <t>informacijos teikimo taisyklių</t>
  </si>
  <si>
    <t>19 priedas</t>
  </si>
  <si>
    <t>Duomenys apie ūkio subjektą:</t>
  </si>
  <si>
    <t>Duomenys apie kontaktinį asmenį:</t>
  </si>
  <si>
    <t>UAB „Anykščių šiluma"</t>
  </si>
  <si>
    <t>Kristina Šiaučiulytė-Matijošė</t>
  </si>
  <si>
    <t>Kodas - 154112751</t>
  </si>
  <si>
    <t>Ekonomistė</t>
  </si>
  <si>
    <t>Buveinės adresas - Vairuotojų g. 11, 29107 Anykščiai</t>
  </si>
  <si>
    <t>Telefonas - 8 698 72849</t>
  </si>
  <si>
    <t>Telefonas - 8 381 59165</t>
  </si>
  <si>
    <t>Faksas - 8 381 59441</t>
  </si>
  <si>
    <t>El. paštas - ekonomiste@anyksciusiluma.lt</t>
  </si>
  <si>
    <t>Tinklalapis - www.anyksciusiluma.lt</t>
  </si>
  <si>
    <t>El. paštas - info@anyksciusiluma.lt</t>
  </si>
  <si>
    <t xml:space="preserve"> </t>
  </si>
  <si>
    <t>(sudarymo data)</t>
  </si>
  <si>
    <t>Verkių g. 25C-1, Vilnius, LT-08223, rastine@regula. lt</t>
  </si>
  <si>
    <t xml:space="preserve">Sprendimas, kuriuo nustatytos šilumos kainos dedamosios: </t>
  </si>
  <si>
    <t>Eil. Nr.</t>
  </si>
  <si>
    <t>Pavadinimas</t>
  </si>
  <si>
    <t>Mato vnt.</t>
  </si>
  <si>
    <t>Rodiklis</t>
  </si>
  <si>
    <t>Kainos</t>
  </si>
  <si>
    <t>2019 m.</t>
  </si>
  <si>
    <t>1.</t>
  </si>
  <si>
    <t>ŠILUMOS (PRODUKTO) GAMYBOS KAINOS DEDAMOSIOS</t>
  </si>
  <si>
    <t>1.1.</t>
  </si>
  <si>
    <r>
      <t xml:space="preserve">šilumos (produkto) gamybos savo šaltiniuose vienanarė kaina (kainos dedamosios) </t>
    </r>
    <r>
      <rPr>
        <sz val="8"/>
        <color indexed="8"/>
        <rFont val="Times New Roman"/>
        <family val="1"/>
      </rPr>
      <t>(1.1.1.+1.1.2.)</t>
    </r>
  </si>
  <si>
    <t>euro ct/kWh</t>
  </si>
  <si>
    <r>
      <t>T</t>
    </r>
    <r>
      <rPr>
        <vertAlign val="subscript"/>
        <sz val="11"/>
        <color indexed="8"/>
        <rFont val="Times New Roman"/>
        <family val="1"/>
      </rPr>
      <t>HG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>HG,PD</t>
    </r>
    <r>
      <rPr>
        <sz val="11"/>
        <color indexed="8"/>
        <rFont val="Times New Roman"/>
        <family val="1"/>
      </rPr>
      <t xml:space="preserve"> + T</t>
    </r>
    <r>
      <rPr>
        <vertAlign val="subscript"/>
        <sz val="11"/>
        <color indexed="8"/>
        <rFont val="Times New Roman"/>
        <family val="1"/>
      </rPr>
      <t>HG,KD</t>
    </r>
  </si>
  <si>
    <t>1.1.1.</t>
  </si>
  <si>
    <t>šilumos (produkto) gamybos savo šaltiniuose kainos pastovioji dedamoji</t>
  </si>
  <si>
    <r>
      <t>T</t>
    </r>
    <r>
      <rPr>
        <vertAlign val="subscript"/>
        <sz val="11"/>
        <color indexed="8"/>
        <rFont val="Times New Roman"/>
        <family val="1"/>
      </rPr>
      <t>HG,PD</t>
    </r>
  </si>
  <si>
    <t>1.1.2.</t>
  </si>
  <si>
    <t>šilumos (produkto) gamybos savo šaltiniuose kainos kintamoji dedamoji</t>
  </si>
  <si>
    <r>
      <t>T</t>
    </r>
    <r>
      <rPr>
        <vertAlign val="subscript"/>
        <sz val="11"/>
        <color indexed="8"/>
        <rFont val="Times New Roman"/>
        <family val="1"/>
        <charset val="186"/>
      </rPr>
      <t>HG,KD</t>
    </r>
  </si>
  <si>
    <t>formulė</t>
  </si>
  <si>
    <t>1.2.</t>
  </si>
  <si>
    <t>Kuro rūšys, naudojamos šilumos kainos kintamosios dedamosios skaičiavimuose</t>
  </si>
  <si>
    <t>Gamtinės dujos ( pHG,d)</t>
  </si>
  <si>
    <t>1.2.1.</t>
  </si>
  <si>
    <t>Gamtinių dujų kaina, taikoma šilumos kainos skaičiavime (1.2.1.2. + 1.2.1.3. + 1.2.1.4. + 1.2.1.5.)</t>
  </si>
  <si>
    <t xml:space="preserve">Eur/tne </t>
  </si>
  <si>
    <t>1.2.1.1.</t>
  </si>
  <si>
    <t>kuro žaliavos faktinė pirkimo kaina</t>
  </si>
  <si>
    <t>1.2.1.2.</t>
  </si>
  <si>
    <t>kuro žaliavos kaina, taikoma šilumos kainų skaičiavimuose</t>
  </si>
  <si>
    <t>1.2.1.3.</t>
  </si>
  <si>
    <t>transportavimo kaina</t>
  </si>
  <si>
    <t>1.2.1.4.</t>
  </si>
  <si>
    <t>akcizo mokestis</t>
  </si>
  <si>
    <t>1.2.1.5.</t>
  </si>
  <si>
    <t>gamtinių dujų biržos mokesčiai</t>
  </si>
  <si>
    <t>1.2.2.</t>
  </si>
  <si>
    <t>Medienos kilmės biokuro kaina, taikoma šilumos kainos skaičivime (1.2.2.2 + 1.2.2.3. + 1.2.2.4.)</t>
  </si>
  <si>
    <t>1.2.2.1.</t>
  </si>
  <si>
    <t>1.2.2.2.</t>
  </si>
  <si>
    <t>kuro žaliavos kaina, taikoma šilumos kainos skaičiavimuose</t>
  </si>
  <si>
    <t>1.2.2.3.</t>
  </si>
  <si>
    <t>1.2.2.4.</t>
  </si>
  <si>
    <t>energijos išteklių biržos mokesčiai</t>
  </si>
  <si>
    <t>1.2.3.</t>
  </si>
  <si>
    <t>Malkinės medienos kaina, taikoma šilumos kainos skaičiavime (1.2.3.2. + 1.2.3.3. +1.2.3.4.)</t>
  </si>
  <si>
    <t>Eur/tne</t>
  </si>
  <si>
    <t>1.2.3.1.</t>
  </si>
  <si>
    <t>1.2.3.2.</t>
  </si>
  <si>
    <t>1.2.3.3.</t>
  </si>
  <si>
    <t>1.2.3.4.</t>
  </si>
  <si>
    <t>kitos sąnaudos (įvardinti)</t>
  </si>
  <si>
    <t>Medžio granulės, ( pHG,gr)</t>
  </si>
  <si>
    <t>1.2.4.</t>
  </si>
  <si>
    <t>Medienos granulių kaina, taikoma šilumos kainos skaičiavime (1.2.4.2. + 1.2.4.3. + 1.2.4.4. + 1.2.4.5.)</t>
  </si>
  <si>
    <t>1.2.4.1.</t>
  </si>
  <si>
    <t>1.2.4.2.</t>
  </si>
  <si>
    <t>1.2.4.3.</t>
  </si>
  <si>
    <t>1.2.4.4.</t>
  </si>
  <si>
    <t>1.2.4.5.</t>
  </si>
  <si>
    <t>Akmens anglis, ( pHG,a)</t>
  </si>
  <si>
    <t>1.2.5.</t>
  </si>
  <si>
    <t>Akmens anglies kaina, taikoma šilumos kainos skaičiavime (1.2.5.2. + 1.2.5.3. + 1.2.5.4. + 1.2.5.5.)</t>
  </si>
  <si>
    <t>1.2.5.1.</t>
  </si>
  <si>
    <t>1.2.5.2.</t>
  </si>
  <si>
    <t>1.2.5.3.</t>
  </si>
  <si>
    <t>1.2.5.4.</t>
  </si>
  <si>
    <t>1.2.5.5.</t>
  </si>
  <si>
    <t>Pjuvenos, ( pHG,pj)</t>
  </si>
  <si>
    <t>1.2.6.</t>
  </si>
  <si>
    <t>Pjuvenų kaina, taikoma šilumos kainos skaičiavime (1.2.6.2. + 1.2.6.3. + 1.2.6.4. + 1.2.6.5.)</t>
  </si>
  <si>
    <t>1.2.6.1.</t>
  </si>
  <si>
    <t>1.2.6.2.</t>
  </si>
  <si>
    <t>1.2.6.3.</t>
  </si>
  <si>
    <t>1.2.6.4.</t>
  </si>
  <si>
    <t>1.2.6.5.</t>
  </si>
  <si>
    <t>1.2.7.</t>
  </si>
  <si>
    <t>Skalūnų alyvos kaina, taikoma šilumos kainos skaičiavime (1.2.7.2. + 1.2.7.3. + 1.2.7.4. + 1.2.7.5.)</t>
  </si>
  <si>
    <t>1.2.7.1.</t>
  </si>
  <si>
    <t>1.2.7.2.</t>
  </si>
  <si>
    <t>1.2.7.3.</t>
  </si>
  <si>
    <t>1.2.7.4.</t>
  </si>
  <si>
    <t>1.2.7.5.</t>
  </si>
  <si>
    <t>1.3.</t>
  </si>
  <si>
    <t xml:space="preserve">Šilumos įsigijimo (vidutinė) kaina </t>
  </si>
  <si>
    <t>1.3.1.</t>
  </si>
  <si>
    <t>nepriklausomas šilumos gamintojas</t>
  </si>
  <si>
    <t>x</t>
  </si>
  <si>
    <t>1.3.2.</t>
  </si>
  <si>
    <t>šilumos įsigijimo kaina</t>
  </si>
  <si>
    <t>1.4.</t>
  </si>
  <si>
    <t>Šilumos (produkto) gamybos (įsigijimo) vienanarė kaina (kainos dedamosios) (1.4.1.+1.4.2.)</t>
  </si>
  <si>
    <r>
      <t>T</t>
    </r>
    <r>
      <rPr>
        <vertAlign val="subscript"/>
        <sz val="11"/>
        <color indexed="8"/>
        <rFont val="Times New Roman"/>
        <family val="1"/>
      </rPr>
      <t>H</t>
    </r>
    <r>
      <rPr>
        <sz val="11"/>
        <color indexed="8"/>
        <rFont val="Times New Roman"/>
        <family val="1"/>
      </rPr>
      <t>=T</t>
    </r>
    <r>
      <rPr>
        <vertAlign val="subscript"/>
        <sz val="11"/>
        <color indexed="8"/>
        <rFont val="Times New Roman"/>
        <family val="1"/>
      </rPr>
      <t>H,PD</t>
    </r>
    <r>
      <rPr>
        <sz val="11"/>
        <color indexed="8"/>
        <rFont val="Times New Roman"/>
        <family val="1"/>
      </rPr>
      <t xml:space="preserve"> +T</t>
    </r>
    <r>
      <rPr>
        <vertAlign val="subscript"/>
        <sz val="11"/>
        <color indexed="8"/>
        <rFont val="Times New Roman"/>
        <family val="1"/>
      </rPr>
      <t>H,KD</t>
    </r>
  </si>
  <si>
    <t>1.4.1.</t>
  </si>
  <si>
    <t>vienanarės kainos pastovioji dedamoji</t>
  </si>
  <si>
    <r>
      <t>T</t>
    </r>
    <r>
      <rPr>
        <vertAlign val="subscript"/>
        <sz val="11"/>
        <color indexed="8"/>
        <rFont val="Times New Roman"/>
        <family val="1"/>
      </rPr>
      <t>H,PD</t>
    </r>
  </si>
  <si>
    <t>1.4.2.</t>
  </si>
  <si>
    <t>vienanarės kainos kintamoji dedamoji</t>
  </si>
  <si>
    <r>
      <t>T</t>
    </r>
    <r>
      <rPr>
        <vertAlign val="subscript"/>
        <sz val="11"/>
        <color indexed="8"/>
        <rFont val="Times New Roman"/>
        <family val="1"/>
      </rPr>
      <t>H,KD</t>
    </r>
  </si>
  <si>
    <t>1.5.</t>
  </si>
  <si>
    <t>šilumos (produkto) gamybos (įsigijimo) dvinarė kaina:</t>
  </si>
  <si>
    <t>1.5.1.</t>
  </si>
  <si>
    <t>pastovioji kainos dalis (mėnesio užmokestis)</t>
  </si>
  <si>
    <t>Eur/kW per mėn.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</si>
  <si>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H,PD</t>
    </r>
  </si>
  <si>
    <t>1.5.2.</t>
  </si>
  <si>
    <t>kintamoji kainos dalis (1.4.2.)</t>
  </si>
  <si>
    <t>2.</t>
  </si>
  <si>
    <t>ŠILUMOS PERDAVIMO KAINOS DEDAMOSIOS</t>
  </si>
  <si>
    <t>2.1.</t>
  </si>
  <si>
    <t>šilumos perdavimo vienanarė kaina (kainos dedamosios)  (2.1.1.+2.1.2.)</t>
  </si>
  <si>
    <r>
      <t>T</t>
    </r>
    <r>
      <rPr>
        <vertAlign val="subscript"/>
        <sz val="11"/>
        <color indexed="8"/>
        <rFont val="Times New Roman"/>
        <family val="1"/>
      </rPr>
      <t>HT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 xml:space="preserve">HT,PD </t>
    </r>
    <r>
      <rPr>
        <sz val="11"/>
        <color indexed="8"/>
        <rFont val="Times New Roman"/>
        <family val="1"/>
      </rPr>
      <t>+ T</t>
    </r>
    <r>
      <rPr>
        <vertAlign val="subscript"/>
        <sz val="11"/>
        <color indexed="8"/>
        <rFont val="Times New Roman"/>
        <family val="1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</si>
  <si>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</si>
  <si>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</si>
  <si>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color indexed="8"/>
        <rFont val="Times New Roman"/>
        <family val="1"/>
      </rPr>
      <t>HT,PD</t>
    </r>
  </si>
  <si>
    <t>2.1.2.</t>
  </si>
  <si>
    <t>vienanarės šilumos perdavimo kainos kintamojii dedamoji</t>
  </si>
  <si>
    <r>
      <t>T</t>
    </r>
    <r>
      <rPr>
        <vertAlign val="subscript"/>
        <sz val="11"/>
        <color indexed="8"/>
        <rFont val="Times New Roman"/>
        <family val="1"/>
        <charset val="186"/>
      </rPr>
      <t>HT,KD</t>
    </r>
  </si>
  <si>
    <t>2.2.</t>
  </si>
  <si>
    <t>šilumos perdavimo  dvinarė kaina (kainos dedamosios):</t>
  </si>
  <si>
    <t>2.2.1.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</si>
  <si>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HT,PD</t>
    </r>
  </si>
  <si>
    <t>2.2.2.</t>
  </si>
  <si>
    <t>kintamoji kainos dalis (2.1.2)</t>
  </si>
  <si>
    <r>
      <t>T</t>
    </r>
    <r>
      <rPr>
        <vertAlign val="subscript"/>
        <sz val="11"/>
        <color indexed="8"/>
        <rFont val="Times New Roman"/>
        <family val="1"/>
      </rPr>
      <t>HT,KD</t>
    </r>
  </si>
  <si>
    <t>3.</t>
  </si>
  <si>
    <t>MAŽMENINIO APTARNAVIMO KAINA (KAINOS DEDAMOSIOS)</t>
  </si>
  <si>
    <t>3.1.</t>
  </si>
  <si>
    <t>vartotojams už suvartotą šilumos kiekį</t>
  </si>
  <si>
    <r>
      <t>T</t>
    </r>
    <r>
      <rPr>
        <vertAlign val="subscript"/>
        <sz val="11"/>
        <color indexed="8"/>
        <rFont val="Times New Roman"/>
        <family val="1"/>
      </rPr>
      <t>HS,PD</t>
    </r>
  </si>
  <si>
    <t>3.2.</t>
  </si>
  <si>
    <r>
      <t>T</t>
    </r>
    <r>
      <rPr>
        <vertAlign val="superscript"/>
        <sz val="11"/>
        <color indexed="8"/>
        <rFont val="Times New Roman"/>
        <family val="1"/>
        <charset val="186"/>
      </rPr>
      <t>1</t>
    </r>
    <r>
      <rPr>
        <vertAlign val="subscript"/>
        <sz val="11"/>
        <color indexed="8"/>
        <rFont val="Times New Roman"/>
        <family val="1"/>
        <charset val="186"/>
      </rPr>
      <t>HS,PD</t>
    </r>
  </si>
  <si>
    <t>3.3.</t>
  </si>
  <si>
    <r>
      <t>T</t>
    </r>
    <r>
      <rPr>
        <vertAlign val="superscript"/>
        <sz val="11"/>
        <color indexed="8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  <charset val="186"/>
      </rPr>
      <t>HS,PD</t>
    </r>
    <r>
      <rPr>
        <sz val="11"/>
        <color indexed="8"/>
        <rFont val="Times New Roman"/>
        <family val="1"/>
        <charset val="186"/>
      </rPr>
      <t xml:space="preserve"> </t>
    </r>
  </si>
  <si>
    <t>4.</t>
  </si>
  <si>
    <t>PAPILDOMA KURO IR (AR) ŠILUMOS ĮSIGIJIMO IŠ NEPRIKLAUSOMŲ ŠILUMOS GAMINTOJŲ SĄNAUDŲ AR PAJAMŲ NEATITIKIMO DEDAMOJI</t>
  </si>
  <si>
    <t>4.1.</t>
  </si>
  <si>
    <t>NEPADENGTOS KURO SĄNAUDOS</t>
  </si>
  <si>
    <t>4.2.</t>
  </si>
  <si>
    <t>PAPILDOMAI GAUTOS PAJAMOS</t>
  </si>
  <si>
    <t>5.</t>
  </si>
  <si>
    <t>APSKAIČIUOTA ŠILUMOS VIENANARĖ KAINA (KAINOS DEDAMOSIOS) (1.4.+2.1.+3.1.+4.1.+4.2.)</t>
  </si>
  <si>
    <t>6.</t>
  </si>
  <si>
    <t>Subsidijos dydis</t>
  </si>
  <si>
    <t>7.</t>
  </si>
  <si>
    <t>Galutinė šilumos vienanarė kaina (be PVM)</t>
  </si>
  <si>
    <t>8.</t>
  </si>
  <si>
    <t>Galutinė šilumos vienanarė kaina (su 9 proc.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</si>
  <si>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</si>
  <si>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</si>
  <si>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</si>
  <si>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</si>
  <si>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</si>
  <si>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</si>
  <si>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</si>
  <si>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tūkst. kWh</t>
  </si>
  <si>
    <t>12.</t>
  </si>
  <si>
    <t>Praėjusį mėnesį faktiškai į tinklą patiektas šilumos kiekis Anykščių r. sav.</t>
  </si>
  <si>
    <t>13.</t>
  </si>
  <si>
    <t>Praėjusį mėnesį faktiškai realizuotas šilumos kiekis Anykščių r. sav.</t>
  </si>
  <si>
    <t>Praėjusį mėnesį faktiškai pirktos iš nepriklausomų šilumos gamintojų šilumos kiekis</t>
  </si>
  <si>
    <t>THG,KD = TH,KD = 0,11 + ((13847 x pHG,d) + (1965 x pHG,sk) + (182 x pHG,pj) + (217 x pHG,med) + (18 x pHG,gr) + (9 x pHG,ska) + (335 x pHG,a)) / (39 014 618/100)</t>
  </si>
  <si>
    <t>Medienos kilmės biokuras (Skiedra), ( pHG,sk)</t>
  </si>
  <si>
    <t>Malkinė mediena, ( pHG,med)</t>
  </si>
  <si>
    <t>Skalūnų alyva, ( pHG,ska)</t>
  </si>
  <si>
    <t>Eur/mėn.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</si>
  <si>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H,PD</t>
    </r>
  </si>
  <si>
    <r>
      <t xml:space="preserve">T </t>
    </r>
    <r>
      <rPr>
        <vertAlign val="subscript"/>
        <sz val="9"/>
        <color indexed="8"/>
        <rFont val="Times New Roman"/>
        <family val="1"/>
        <charset val="186"/>
      </rPr>
      <t>HT,KD</t>
    </r>
    <r>
      <rPr>
        <sz val="9"/>
        <color indexed="8"/>
        <rFont val="Times New Roman"/>
        <family val="1"/>
        <charset val="186"/>
      </rPr>
      <t xml:space="preserve"> = 0,12 + (6 187 533 x T</t>
    </r>
    <r>
      <rPr>
        <vertAlign val="subscript"/>
        <sz val="9"/>
        <color indexed="8"/>
        <rFont val="Times New Roman"/>
        <family val="1"/>
        <charset val="186"/>
      </rPr>
      <t>H</t>
    </r>
    <r>
      <rPr>
        <sz val="9"/>
        <color indexed="8"/>
        <rFont val="Times New Roman"/>
        <family val="1"/>
        <charset val="186"/>
      </rPr>
      <t>) / 32 827 085</t>
    </r>
  </si>
  <si>
    <t>1.5.3.</t>
  </si>
  <si>
    <t>2.2.3.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</si>
  <si>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HT,PD</t>
    </r>
  </si>
  <si>
    <t>mažmeninio aptarnavimo bazinis pastovus (mėnesio) užmokestis</t>
  </si>
  <si>
    <t>karšto vandens kainos pastovioji dedamoji</t>
  </si>
  <si>
    <t>karšto vandens kainos kintamoji dedamoji</t>
  </si>
  <si>
    <t>Šilumos kaina, naudojama karšto vandens kainos skaičiavimuose</t>
  </si>
  <si>
    <t>Geriamojo vandens tiekimo ir nuotekų tvarkymo paslaugų kaina</t>
  </si>
  <si>
    <t>X</t>
  </si>
  <si>
    <t>Geriamojo vandens pardavimo kaina</t>
  </si>
  <si>
    <t>Galiojanti karšto vandens kaina (be PVM)</t>
  </si>
  <si>
    <t>Apskaičiuotos kainos pokytis lyginant su galiojančia karšto vandens kaina</t>
  </si>
  <si>
    <t>I.</t>
  </si>
  <si>
    <t>KARŠTO VANDENS KAINOS DEDAMOSIOS  DAUGIABUČIUOSE NAMUOSE</t>
  </si>
  <si>
    <t>II.</t>
  </si>
  <si>
    <t>KARŠTO VANDENS KAINOS DEDAMOSIOS KITIEMS VARTOTOJAMS</t>
  </si>
  <si>
    <r>
      <t>Euro/m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</si>
  <si>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</si>
  <si>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color indexed="8"/>
        <rFont val="Times New Roman"/>
        <family val="1"/>
        <charset val="186"/>
      </rPr>
      <t>3</t>
    </r>
  </si>
  <si>
    <t xml:space="preserve">Galutinė karšto vandens  kaina (su 9 % PVM) </t>
  </si>
  <si>
    <t>20 priedas</t>
  </si>
  <si>
    <t>Papildoma dedamoji</t>
  </si>
  <si>
    <t>Galutinė karšto vandens  kaina (be PVM) (1.1.+1.2+5.)</t>
  </si>
  <si>
    <t>Galutinė karšto vandens  kaina (be PVM) (1.1.+1.2.+2.)</t>
  </si>
  <si>
    <t xml:space="preserve">Galutinė karšto vandens  kaina (su  21 % PVM) </t>
  </si>
  <si>
    <t>Anykščių rajono savivaldybės tarybos 2019-05-23 sprendimas Nr. 1- TS-197,  VKEKK 2019-04-26 nutarimas Nr. O3E-124</t>
  </si>
  <si>
    <r>
      <t>T</t>
    </r>
    <r>
      <rPr>
        <vertAlign val="subscript"/>
        <sz val="8"/>
        <color indexed="8"/>
        <rFont val="Times New Roman"/>
        <family val="1"/>
        <charset val="186"/>
      </rPr>
      <t>HG,KD</t>
    </r>
    <r>
      <rPr>
        <sz val="8"/>
        <color indexed="8"/>
        <rFont val="Times New Roman"/>
        <family val="1"/>
        <charset val="186"/>
      </rPr>
      <t xml:space="preserve"> = T</t>
    </r>
    <r>
      <rPr>
        <vertAlign val="subscript"/>
        <sz val="8"/>
        <color indexed="8"/>
        <rFont val="Times New Roman"/>
        <family val="1"/>
        <charset val="186"/>
      </rPr>
      <t>H,KD</t>
    </r>
    <r>
      <rPr>
        <sz val="8"/>
        <color indexed="8"/>
        <rFont val="Times New Roman"/>
        <family val="1"/>
        <charset val="186"/>
      </rPr>
      <t xml:space="preserve"> = 0,11 + ((13847 x p</t>
    </r>
    <r>
      <rPr>
        <vertAlign val="subscript"/>
        <sz val="8"/>
        <color indexed="8"/>
        <rFont val="Times New Roman"/>
        <family val="1"/>
        <charset val="186"/>
      </rPr>
      <t>HG,d</t>
    </r>
    <r>
      <rPr>
        <sz val="8"/>
        <color indexed="8"/>
        <rFont val="Times New Roman"/>
        <family val="1"/>
        <charset val="186"/>
      </rPr>
      <t>) + (1965 x p</t>
    </r>
    <r>
      <rPr>
        <vertAlign val="subscript"/>
        <sz val="8"/>
        <color indexed="8"/>
        <rFont val="Times New Roman"/>
        <family val="1"/>
        <charset val="186"/>
      </rPr>
      <t>HG,sk</t>
    </r>
    <r>
      <rPr>
        <sz val="8"/>
        <color indexed="8"/>
        <rFont val="Times New Roman"/>
        <family val="1"/>
        <charset val="186"/>
      </rPr>
      <t>) + (182 x p</t>
    </r>
    <r>
      <rPr>
        <vertAlign val="subscript"/>
        <sz val="8"/>
        <color indexed="8"/>
        <rFont val="Times New Roman"/>
        <family val="1"/>
        <charset val="186"/>
      </rPr>
      <t>HG,pj</t>
    </r>
    <r>
      <rPr>
        <sz val="8"/>
        <color indexed="8"/>
        <rFont val="Times New Roman"/>
        <family val="1"/>
        <charset val="186"/>
      </rPr>
      <t>) + (217 x p</t>
    </r>
    <r>
      <rPr>
        <vertAlign val="subscript"/>
        <sz val="8"/>
        <color indexed="8"/>
        <rFont val="Times New Roman"/>
        <family val="1"/>
        <charset val="186"/>
      </rPr>
      <t>HG,med</t>
    </r>
    <r>
      <rPr>
        <sz val="8"/>
        <color indexed="8"/>
        <rFont val="Times New Roman"/>
        <family val="1"/>
        <charset val="186"/>
      </rPr>
      <t>) + (18 x p</t>
    </r>
    <r>
      <rPr>
        <vertAlign val="subscript"/>
        <sz val="8"/>
        <color indexed="8"/>
        <rFont val="Times New Roman"/>
        <family val="1"/>
        <charset val="186"/>
      </rPr>
      <t>HG,gr</t>
    </r>
    <r>
      <rPr>
        <sz val="8"/>
        <color indexed="8"/>
        <rFont val="Times New Roman"/>
        <family val="1"/>
        <charset val="186"/>
      </rPr>
      <t>) + (9 x p</t>
    </r>
    <r>
      <rPr>
        <vertAlign val="subscript"/>
        <sz val="8"/>
        <color indexed="8"/>
        <rFont val="Times New Roman"/>
        <family val="1"/>
        <charset val="186"/>
      </rPr>
      <t>HG,ska</t>
    </r>
    <r>
      <rPr>
        <sz val="8"/>
        <color indexed="8"/>
        <rFont val="Times New Roman"/>
        <family val="1"/>
        <charset val="186"/>
      </rPr>
      <t>) + (335 x p</t>
    </r>
    <r>
      <rPr>
        <vertAlign val="subscript"/>
        <sz val="8"/>
        <color indexed="8"/>
        <rFont val="Times New Roman"/>
        <family val="1"/>
        <charset val="186"/>
      </rPr>
      <t>HG,a</t>
    </r>
    <r>
      <rPr>
        <sz val="8"/>
        <color indexed="8"/>
        <rFont val="Times New Roman"/>
        <family val="1"/>
        <charset val="186"/>
      </rPr>
      <t>)) / (39 014 618/100)</t>
    </r>
  </si>
  <si>
    <t>kuro žaliavos faktinė pirkimo kaina (su transportavimo sąnaudomis)</t>
  </si>
  <si>
    <t>Direktorius</t>
  </si>
  <si>
    <t>Virgilijus Vaičiulis</t>
  </si>
  <si>
    <t>Valstybinei energetikos reguliavimo tarybai</t>
  </si>
  <si>
    <t xml:space="preserve">                 ŠILUMOS KAINOS  SKAIČIAVIMAS  2020 METŲ VASARIO MĖNESIUI</t>
  </si>
  <si>
    <t xml:space="preserve">                  KARŠTO VANDENS KAINOS SKAIČIAVIMAS  2020 METŲ VASARIO MĖNESIUI</t>
  </si>
  <si>
    <t>Tkv pd</t>
  </si>
  <si>
    <t>(51,94*Tš)+(1,02*Tgv)+(0,034*Tgv pard)</t>
  </si>
  <si>
    <t>VERT 2019-12-20 nutarimas Nr. O3E-902</t>
  </si>
  <si>
    <t>Tkv = Tkv pd + Tkv kd</t>
  </si>
  <si>
    <t>(51*Tš)+(1,0*Tgv)+(0,034*Tgv pard)</t>
  </si>
  <si>
    <t>VKEKK 2019-05-24 nutarimas Nr. O3E-161, VERT 2019-12-20 nutarimas Nr. O3E-902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</si>
</sst>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u/>
      <sz val="8"/>
      <color theme="10"/>
      <name val="Times New Roman"/>
      <family val="1"/>
    </font>
    <font>
      <u/>
      <sz val="9"/>
      <color theme="10"/>
      <name val="Times New Roman"/>
      <family val="1"/>
    </font>
    <font>
      <sz val="10"/>
      <color theme="1"/>
      <name val="Times New Roman"/>
      <family val="1"/>
      <charset val="186"/>
    </font>
    <font>
      <sz val="6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vertAlign val="subscript"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vertAlign val="subscript"/>
      <sz val="11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rgb="FF0070C0"/>
      <name val="Times New Roman"/>
      <family val="1"/>
    </font>
    <font>
      <sz val="6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rgb="FF000000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  <charset val="186"/>
    </font>
    <font>
      <vertAlign val="subscript"/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000000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color rgb="FFFF0000"/>
      <name val="Times New Roman"/>
      <family val="1"/>
    </font>
    <font>
      <sz val="8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perscript"/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vertAlign val="superscript"/>
      <sz val="8"/>
      <name val="Times New Roman"/>
      <family val="1"/>
      <charset val="186"/>
    </font>
    <font>
      <sz val="7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vertAlign val="subscript"/>
      <sz val="8"/>
      <color indexed="8"/>
      <name val="Times New Roman"/>
      <family val="1"/>
      <charset val="186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1" fillId="0" borderId="0"/>
  </cellStyleXfs>
  <cellXfs count="313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7" fillId="0" borderId="0" xfId="2" applyFont="1" applyBorder="1" applyAlignment="1" applyProtection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0" xfId="2" applyAlignment="1" applyProtection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4" fontId="13" fillId="0" borderId="0" xfId="0" applyNumberFormat="1" applyFont="1" applyFill="1" applyAlignment="1">
      <alignment horizontal="center"/>
    </xf>
    <xf numFmtId="0" fontId="14" fillId="0" borderId="0" xfId="0" applyFont="1"/>
    <xf numFmtId="14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Fill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7" fillId="0" borderId="0" xfId="0" applyFont="1" applyBorder="1"/>
    <xf numFmtId="0" fontId="14" fillId="0" borderId="6" xfId="0" applyFont="1" applyBorder="1"/>
    <xf numFmtId="0" fontId="17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21" fillId="0" borderId="3" xfId="0" applyFont="1" applyFill="1" applyBorder="1" applyAlignment="1">
      <alignment horizontal="center"/>
    </xf>
    <xf numFmtId="0" fontId="22" fillId="0" borderId="8" xfId="0" applyFont="1" applyBorder="1" applyAlignment="1">
      <alignment horizontal="center" vertical="center"/>
    </xf>
    <xf numFmtId="2" fontId="25" fillId="0" borderId="1" xfId="0" applyNumberFormat="1" applyFont="1" applyFill="1" applyBorder="1" applyAlignment="1">
      <alignment horizontal="center" vertical="center"/>
    </xf>
    <xf numFmtId="2" fontId="25" fillId="0" borderId="0" xfId="0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2" fontId="26" fillId="0" borderId="3" xfId="0" applyNumberFormat="1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0" fontId="28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9" fillId="3" borderId="1" xfId="0" applyNumberFormat="1" applyFont="1" applyFill="1" applyBorder="1" applyAlignment="1">
      <alignment horizontal="center" vertical="center"/>
    </xf>
    <xf numFmtId="2" fontId="29" fillId="3" borderId="0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/>
    </xf>
    <xf numFmtId="0" fontId="30" fillId="0" borderId="10" xfId="0" applyFont="1" applyBorder="1"/>
    <xf numFmtId="0" fontId="18" fillId="0" borderId="6" xfId="0" applyFont="1" applyBorder="1"/>
    <xf numFmtId="0" fontId="2" fillId="0" borderId="3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8" fillId="4" borderId="10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18" fillId="0" borderId="2" xfId="0" applyFont="1" applyBorder="1" applyAlignment="1">
      <alignment wrapText="1"/>
    </xf>
    <xf numFmtId="0" fontId="32" fillId="0" borderId="1" xfId="3" applyFont="1" applyFill="1" applyBorder="1" applyAlignment="1">
      <alignment horizontal="center"/>
    </xf>
    <xf numFmtId="0" fontId="18" fillId="0" borderId="3" xfId="0" applyFont="1" applyBorder="1"/>
    <xf numFmtId="2" fontId="13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18" fillId="0" borderId="2" xfId="0" applyFont="1" applyBorder="1"/>
    <xf numFmtId="2" fontId="2" fillId="0" borderId="1" xfId="0" applyNumberFormat="1" applyFont="1" applyBorder="1" applyAlignment="1">
      <alignment horizontal="center" vertical="center"/>
    </xf>
    <xf numFmtId="0" fontId="18" fillId="0" borderId="11" xfId="0" applyFont="1" applyBorder="1"/>
    <xf numFmtId="2" fontId="18" fillId="0" borderId="1" xfId="0" applyNumberFormat="1" applyFont="1" applyBorder="1" applyAlignment="1">
      <alignment horizontal="center" vertical="center"/>
    </xf>
    <xf numFmtId="2" fontId="17" fillId="0" borderId="0" xfId="0" applyNumberFormat="1" applyFont="1" applyBorder="1" applyAlignment="1">
      <alignment horizontal="center" vertical="center"/>
    </xf>
    <xf numFmtId="0" fontId="18" fillId="0" borderId="10" xfId="0" applyFont="1" applyBorder="1"/>
    <xf numFmtId="0" fontId="18" fillId="6" borderId="1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18" fillId="6" borderId="10" xfId="0" applyFont="1" applyFill="1" applyBorder="1"/>
    <xf numFmtId="0" fontId="2" fillId="6" borderId="3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18" fillId="0" borderId="1" xfId="0" applyFont="1" applyBorder="1"/>
    <xf numFmtId="2" fontId="18" fillId="0" borderId="1" xfId="0" applyNumberFormat="1" applyFont="1" applyFill="1" applyBorder="1" applyAlignment="1">
      <alignment horizontal="center" vertical="center"/>
    </xf>
    <xf numFmtId="2" fontId="17" fillId="0" borderId="0" xfId="0" applyNumberFormat="1" applyFont="1" applyFill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/>
    </xf>
    <xf numFmtId="0" fontId="18" fillId="8" borderId="2" xfId="0" applyFont="1" applyFill="1" applyBorder="1" applyAlignment="1">
      <alignment horizontal="center"/>
    </xf>
    <xf numFmtId="0" fontId="18" fillId="8" borderId="10" xfId="0" applyFont="1" applyFill="1" applyBorder="1"/>
    <xf numFmtId="0" fontId="2" fillId="8" borderId="3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/>
    </xf>
    <xf numFmtId="0" fontId="18" fillId="9" borderId="2" xfId="0" applyFont="1" applyFill="1" applyBorder="1" applyAlignment="1">
      <alignment horizontal="center"/>
    </xf>
    <xf numFmtId="0" fontId="18" fillId="9" borderId="10" xfId="0" applyFont="1" applyFill="1" applyBorder="1"/>
    <xf numFmtId="0" fontId="2" fillId="9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/>
    <xf numFmtId="2" fontId="1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2" fillId="0" borderId="7" xfId="3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18" fillId="7" borderId="2" xfId="0" applyFont="1" applyFill="1" applyBorder="1" applyAlignment="1">
      <alignment horizontal="center"/>
    </xf>
    <xf numFmtId="0" fontId="18" fillId="7" borderId="10" xfId="0" applyFont="1" applyFill="1" applyBorder="1"/>
    <xf numFmtId="0" fontId="2" fillId="7" borderId="3" xfId="0" applyFont="1" applyFill="1" applyBorder="1" applyAlignment="1">
      <alignment horizontal="center" vertical="center"/>
    </xf>
    <xf numFmtId="0" fontId="18" fillId="0" borderId="8" xfId="0" applyFont="1" applyBorder="1"/>
    <xf numFmtId="0" fontId="18" fillId="10" borderId="1" xfId="0" applyFont="1" applyFill="1" applyBorder="1" applyAlignment="1">
      <alignment horizontal="center"/>
    </xf>
    <xf numFmtId="0" fontId="18" fillId="10" borderId="2" xfId="0" applyFont="1" applyFill="1" applyBorder="1" applyAlignment="1">
      <alignment horizontal="center"/>
    </xf>
    <xf numFmtId="0" fontId="18" fillId="10" borderId="10" xfId="0" applyFont="1" applyFill="1" applyBorder="1"/>
    <xf numFmtId="0" fontId="2" fillId="1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wrapText="1"/>
    </xf>
    <xf numFmtId="0" fontId="22" fillId="0" borderId="0" xfId="0" applyFont="1" applyBorder="1" applyAlignment="1">
      <alignment horizontal="center" vertical="center"/>
    </xf>
    <xf numFmtId="2" fontId="34" fillId="0" borderId="1" xfId="0" applyNumberFormat="1" applyFont="1" applyFill="1" applyBorder="1" applyAlignment="1">
      <alignment horizontal="center" vertical="center"/>
    </xf>
    <xf numFmtId="2" fontId="34" fillId="0" borderId="0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  <xf numFmtId="0" fontId="35" fillId="0" borderId="0" xfId="0" applyFont="1" applyBorder="1"/>
    <xf numFmtId="0" fontId="28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7" fillId="0" borderId="2" xfId="0" applyFont="1" applyBorder="1" applyAlignment="1"/>
    <xf numFmtId="0" fontId="38" fillId="0" borderId="10" xfId="0" applyFont="1" applyBorder="1" applyAlignment="1"/>
    <xf numFmtId="0" fontId="39" fillId="0" borderId="3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2" fontId="34" fillId="0" borderId="3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2" fontId="24" fillId="0" borderId="1" xfId="0" applyNumberFormat="1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8" fillId="3" borderId="1" xfId="0" applyFont="1" applyFill="1" applyBorder="1" applyAlignment="1">
      <alignment horizontal="left" vertical="center"/>
    </xf>
    <xf numFmtId="0" fontId="20" fillId="3" borderId="3" xfId="0" applyFont="1" applyFill="1" applyBorder="1" applyAlignment="1">
      <alignment horizontal="center"/>
    </xf>
    <xf numFmtId="2" fontId="40" fillId="3" borderId="9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8" fillId="0" borderId="1" xfId="0" applyFont="1" applyBorder="1" applyAlignment="1"/>
    <xf numFmtId="0" fontId="3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42" fillId="0" borderId="10" xfId="0" applyFont="1" applyBorder="1" applyAlignment="1"/>
    <xf numFmtId="0" fontId="20" fillId="0" borderId="1" xfId="0" applyFont="1" applyFill="1" applyBorder="1" applyAlignment="1">
      <alignment horizontal="center" vertical="center"/>
    </xf>
    <xf numFmtId="0" fontId="28" fillId="0" borderId="8" xfId="0" applyFont="1" applyFill="1" applyBorder="1" applyAlignment="1"/>
    <xf numFmtId="0" fontId="4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49" fontId="37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wrapText="1"/>
    </xf>
    <xf numFmtId="0" fontId="39" fillId="0" borderId="1" xfId="0" applyFont="1" applyFill="1" applyBorder="1" applyAlignment="1">
      <alignment wrapText="1"/>
    </xf>
    <xf numFmtId="0" fontId="46" fillId="0" borderId="10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0" fontId="28" fillId="0" borderId="1" xfId="0" applyFont="1" applyFill="1" applyBorder="1" applyAlignment="1"/>
    <xf numFmtId="0" fontId="12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49" fontId="37" fillId="0" borderId="8" xfId="0" applyNumberFormat="1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left" vertical="center" wrapText="1"/>
    </xf>
    <xf numFmtId="0" fontId="12" fillId="0" borderId="1" xfId="0" applyFont="1" applyBorder="1"/>
    <xf numFmtId="2" fontId="12" fillId="0" borderId="1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37" fillId="0" borderId="2" xfId="0" applyFont="1" applyFill="1" applyBorder="1" applyAlignment="1">
      <alignment horizontal="center"/>
    </xf>
    <xf numFmtId="0" fontId="37" fillId="0" borderId="1" xfId="0" applyFont="1" applyFill="1" applyBorder="1" applyAlignment="1"/>
    <xf numFmtId="0" fontId="37" fillId="0" borderId="8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left" vertical="center"/>
    </xf>
    <xf numFmtId="0" fontId="34" fillId="0" borderId="1" xfId="0" applyFont="1" applyBorder="1"/>
    <xf numFmtId="2" fontId="34" fillId="0" borderId="1" xfId="0" applyNumberFormat="1" applyFont="1" applyBorder="1" applyAlignment="1">
      <alignment horizontal="center" vertical="center"/>
    </xf>
    <xf numFmtId="2" fontId="34" fillId="0" borderId="0" xfId="0" applyNumberFormat="1" applyFont="1" applyBorder="1" applyAlignment="1">
      <alignment horizontal="center" vertical="center"/>
    </xf>
    <xf numFmtId="2" fontId="34" fillId="11" borderId="0" xfId="0" applyNumberFormat="1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/>
    </xf>
    <xf numFmtId="2" fontId="31" fillId="12" borderId="1" xfId="0" applyNumberFormat="1" applyFont="1" applyFill="1" applyBorder="1" applyAlignment="1">
      <alignment horizontal="center" vertical="center"/>
    </xf>
    <xf numFmtId="2" fontId="31" fillId="12" borderId="0" xfId="0" applyNumberFormat="1" applyFont="1" applyFill="1" applyBorder="1" applyAlignment="1">
      <alignment horizontal="center" vertical="center"/>
    </xf>
    <xf numFmtId="2" fontId="47" fillId="12" borderId="0" xfId="0" applyNumberFormat="1" applyFont="1" applyFill="1" applyBorder="1" applyAlignment="1">
      <alignment horizontal="center" vertical="center"/>
    </xf>
    <xf numFmtId="2" fontId="48" fillId="12" borderId="0" xfId="0" applyNumberFormat="1" applyFont="1" applyFill="1" applyBorder="1" applyAlignment="1">
      <alignment horizontal="center" vertical="center"/>
    </xf>
    <xf numFmtId="2" fontId="48" fillId="0" borderId="0" xfId="0" applyNumberFormat="1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/>
    </xf>
    <xf numFmtId="0" fontId="37" fillId="0" borderId="9" xfId="0" applyFont="1" applyFill="1" applyBorder="1" applyAlignment="1"/>
    <xf numFmtId="0" fontId="21" fillId="0" borderId="1" xfId="0" applyFont="1" applyFill="1" applyBorder="1" applyAlignment="1">
      <alignment horizontal="center"/>
    </xf>
    <xf numFmtId="2" fontId="48" fillId="0" borderId="1" xfId="0" applyNumberFormat="1" applyFont="1" applyBorder="1" applyAlignment="1">
      <alignment horizontal="center" vertical="center"/>
    </xf>
    <xf numFmtId="2" fontId="48" fillId="0" borderId="0" xfId="0" applyNumberFormat="1" applyFont="1" applyBorder="1" applyAlignment="1">
      <alignment horizontal="center" vertical="center"/>
    </xf>
    <xf numFmtId="0" fontId="28" fillId="0" borderId="9" xfId="0" applyFont="1" applyFill="1" applyBorder="1" applyAlignment="1">
      <alignment horizontal="center"/>
    </xf>
    <xf numFmtId="0" fontId="12" fillId="0" borderId="9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/>
    </xf>
    <xf numFmtId="0" fontId="12" fillId="0" borderId="8" xfId="0" applyFont="1" applyBorder="1"/>
    <xf numFmtId="0" fontId="2" fillId="4" borderId="8" xfId="0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 vertical="center"/>
    </xf>
    <xf numFmtId="164" fontId="49" fillId="4" borderId="12" xfId="0" applyNumberFormat="1" applyFon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8" fillId="0" borderId="0" xfId="0" applyFont="1" applyFill="1" applyBorder="1" applyAlignment="1"/>
    <xf numFmtId="2" fontId="12" fillId="0" borderId="0" xfId="0" applyNumberFormat="1" applyFont="1" applyAlignment="1">
      <alignment horizontal="center" vertical="center"/>
    </xf>
    <xf numFmtId="0" fontId="0" fillId="0" borderId="0" xfId="0" applyFont="1" applyBorder="1" applyAlignment="1"/>
    <xf numFmtId="0" fontId="0" fillId="0" borderId="0" xfId="0" applyBorder="1"/>
    <xf numFmtId="0" fontId="0" fillId="0" borderId="0" xfId="0" applyFont="1" applyBorder="1"/>
    <xf numFmtId="0" fontId="3" fillId="0" borderId="0" xfId="0" applyFont="1"/>
    <xf numFmtId="0" fontId="12" fillId="0" borderId="0" xfId="0" applyFont="1"/>
    <xf numFmtId="0" fontId="17" fillId="0" borderId="0" xfId="0" applyFont="1"/>
    <xf numFmtId="0" fontId="28" fillId="0" borderId="3" xfId="0" applyFont="1" applyBorder="1" applyAlignment="1">
      <alignment horizontal="center"/>
    </xf>
    <xf numFmtId="2" fontId="21" fillId="0" borderId="1" xfId="0" applyNumberFormat="1" applyFont="1" applyBorder="1" applyAlignment="1">
      <alignment horizontal="center" vertical="center"/>
    </xf>
    <xf numFmtId="0" fontId="54" fillId="0" borderId="1" xfId="0" applyFont="1" applyBorder="1"/>
    <xf numFmtId="0" fontId="52" fillId="0" borderId="1" xfId="0" applyFont="1" applyBorder="1" applyAlignment="1">
      <alignment horizontal="center"/>
    </xf>
    <xf numFmtId="0" fontId="55" fillId="0" borderId="1" xfId="0" applyFont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52" fillId="0" borderId="9" xfId="0" applyFont="1" applyBorder="1"/>
    <xf numFmtId="0" fontId="52" fillId="0" borderId="8" xfId="0" applyFont="1" applyBorder="1" applyAlignment="1">
      <alignment horizontal="center"/>
    </xf>
    <xf numFmtId="0" fontId="54" fillId="0" borderId="9" xfId="0" applyFont="1" applyBorder="1"/>
    <xf numFmtId="2" fontId="58" fillId="0" borderId="0" xfId="0" applyNumberFormat="1" applyFont="1" applyBorder="1" applyAlignment="1">
      <alignment horizontal="left"/>
    </xf>
    <xf numFmtId="0" fontId="55" fillId="0" borderId="0" xfId="0" applyFont="1" applyFill="1" applyBorder="1" applyAlignment="1">
      <alignment horizontal="center" vertical="center"/>
    </xf>
    <xf numFmtId="0" fontId="56" fillId="0" borderId="0" xfId="0" applyFont="1" applyBorder="1" applyAlignment="1">
      <alignment horizontal="left" vertical="center"/>
    </xf>
    <xf numFmtId="0" fontId="57" fillId="0" borderId="0" xfId="0" applyFont="1" applyBorder="1" applyAlignment="1">
      <alignment horizontal="center"/>
    </xf>
    <xf numFmtId="0" fontId="54" fillId="0" borderId="0" xfId="0" applyFont="1" applyBorder="1"/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50" fillId="0" borderId="10" xfId="0" applyFont="1" applyBorder="1" applyAlignment="1">
      <alignment horizontal="center"/>
    </xf>
    <xf numFmtId="14" fontId="12" fillId="0" borderId="0" xfId="0" applyNumberFormat="1" applyFont="1"/>
    <xf numFmtId="0" fontId="60" fillId="0" borderId="0" xfId="0" applyFont="1" applyAlignment="1">
      <alignment horizontal="center"/>
    </xf>
    <xf numFmtId="0" fontId="54" fillId="0" borderId="8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2" fontId="48" fillId="0" borderId="15" xfId="0" applyNumberFormat="1" applyFont="1" applyBorder="1" applyAlignment="1">
      <alignment horizontal="right"/>
    </xf>
    <xf numFmtId="0" fontId="50" fillId="0" borderId="3" xfId="0" applyFont="1" applyFill="1" applyBorder="1" applyAlignment="1">
      <alignment horizontal="center"/>
    </xf>
    <xf numFmtId="0" fontId="9" fillId="0" borderId="13" xfId="0" applyFont="1" applyBorder="1"/>
    <xf numFmtId="0" fontId="54" fillId="0" borderId="13" xfId="0" applyFont="1" applyBorder="1" applyAlignment="1">
      <alignment horizontal="right"/>
    </xf>
    <xf numFmtId="2" fontId="16" fillId="0" borderId="15" xfId="0" applyNumberFormat="1" applyFont="1" applyBorder="1" applyAlignment="1">
      <alignment horizontal="center"/>
    </xf>
    <xf numFmtId="2" fontId="48" fillId="0" borderId="13" xfId="0" applyNumberFormat="1" applyFont="1" applyBorder="1"/>
    <xf numFmtId="2" fontId="48" fillId="0" borderId="23" xfId="0" applyNumberFormat="1" applyFont="1" applyBorder="1" applyAlignment="1">
      <alignment horizontal="right"/>
    </xf>
    <xf numFmtId="2" fontId="16" fillId="0" borderId="15" xfId="0" applyNumberFormat="1" applyFont="1" applyBorder="1" applyAlignment="1">
      <alignment horizontal="right"/>
    </xf>
    <xf numFmtId="0" fontId="50" fillId="0" borderId="29" xfId="0" applyFont="1" applyBorder="1" applyAlignment="1">
      <alignment horizontal="center"/>
    </xf>
    <xf numFmtId="0" fontId="54" fillId="0" borderId="17" xfId="0" applyFont="1" applyBorder="1"/>
    <xf numFmtId="2" fontId="16" fillId="0" borderId="20" xfId="0" applyNumberFormat="1" applyFont="1" applyBorder="1" applyAlignment="1">
      <alignment horizontal="right"/>
    </xf>
    <xf numFmtId="0" fontId="32" fillId="0" borderId="0" xfId="0" applyFont="1"/>
    <xf numFmtId="14" fontId="63" fillId="0" borderId="0" xfId="0" applyNumberFormat="1" applyFont="1" applyFill="1" applyAlignment="1">
      <alignment horizontal="center"/>
    </xf>
    <xf numFmtId="0" fontId="18" fillId="0" borderId="32" xfId="0" applyFont="1" applyBorder="1" applyAlignment="1">
      <alignment horizontal="center"/>
    </xf>
    <xf numFmtId="0" fontId="16" fillId="0" borderId="32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left" vertical="center"/>
    </xf>
    <xf numFmtId="0" fontId="50" fillId="0" borderId="36" xfId="0" applyFont="1" applyBorder="1" applyAlignment="1">
      <alignment horizontal="center"/>
    </xf>
    <xf numFmtId="0" fontId="54" fillId="0" borderId="37" xfId="0" applyFont="1" applyFill="1" applyBorder="1" applyAlignment="1">
      <alignment horizontal="center" vertical="center"/>
    </xf>
    <xf numFmtId="2" fontId="48" fillId="0" borderId="38" xfId="0" applyNumberFormat="1" applyFont="1" applyBorder="1" applyAlignment="1">
      <alignment horizontal="right"/>
    </xf>
    <xf numFmtId="0" fontId="18" fillId="0" borderId="18" xfId="0" applyFont="1" applyFill="1" applyBorder="1" applyAlignment="1">
      <alignment horizontal="center" vertical="center"/>
    </xf>
    <xf numFmtId="0" fontId="54" fillId="0" borderId="16" xfId="0" applyFont="1" applyBorder="1" applyAlignment="1">
      <alignment horizontal="left" vertical="center"/>
    </xf>
    <xf numFmtId="0" fontId="55" fillId="0" borderId="25" xfId="0" applyFont="1" applyBorder="1" applyAlignment="1">
      <alignment horizontal="center"/>
    </xf>
    <xf numFmtId="0" fontId="54" fillId="0" borderId="21" xfId="0" applyFont="1" applyBorder="1"/>
    <xf numFmtId="2" fontId="9" fillId="12" borderId="13" xfId="0" applyNumberFormat="1" applyFont="1" applyFill="1" applyBorder="1"/>
    <xf numFmtId="0" fontId="55" fillId="0" borderId="18" xfId="0" applyFont="1" applyBorder="1" applyAlignment="1">
      <alignment horizontal="center"/>
    </xf>
    <xf numFmtId="0" fontId="54" fillId="0" borderId="16" xfId="0" applyFont="1" applyBorder="1"/>
    <xf numFmtId="0" fontId="55" fillId="0" borderId="24" xfId="0" applyFont="1" applyBorder="1" applyAlignment="1">
      <alignment horizontal="center"/>
    </xf>
    <xf numFmtId="0" fontId="54" fillId="0" borderId="19" xfId="0" applyFont="1" applyBorder="1"/>
    <xf numFmtId="2" fontId="54" fillId="0" borderId="15" xfId="0" applyNumberFormat="1" applyFont="1" applyBorder="1" applyAlignment="1">
      <alignment horizontal="right"/>
    </xf>
    <xf numFmtId="0" fontId="55" fillId="0" borderId="24" xfId="0" applyFont="1" applyFill="1" applyBorder="1" applyAlignment="1">
      <alignment horizontal="center" vertical="center"/>
    </xf>
    <xf numFmtId="0" fontId="56" fillId="0" borderId="19" xfId="0" applyFont="1" applyBorder="1" applyAlignment="1">
      <alignment horizontal="left" vertical="center" wrapText="1"/>
    </xf>
    <xf numFmtId="0" fontId="56" fillId="0" borderId="19" xfId="0" applyFont="1" applyBorder="1" applyAlignment="1">
      <alignment horizontal="left" vertical="center"/>
    </xf>
    <xf numFmtId="2" fontId="48" fillId="12" borderId="13" xfId="0" applyNumberFormat="1" applyFont="1" applyFill="1" applyBorder="1"/>
    <xf numFmtId="0" fontId="55" fillId="0" borderId="18" xfId="0" applyFont="1" applyFill="1" applyBorder="1" applyAlignment="1">
      <alignment horizontal="center"/>
    </xf>
    <xf numFmtId="0" fontId="16" fillId="0" borderId="14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9" fillId="0" borderId="19" xfId="0" applyFont="1" applyBorder="1" applyAlignment="1">
      <alignment horizontal="left" vertical="center"/>
    </xf>
    <xf numFmtId="0" fontId="54" fillId="0" borderId="19" xfId="0" applyFont="1" applyBorder="1" applyAlignment="1">
      <alignment horizontal="left" vertical="center"/>
    </xf>
    <xf numFmtId="0" fontId="55" fillId="0" borderId="39" xfId="0" applyFont="1" applyFill="1" applyBorder="1" applyAlignment="1">
      <alignment horizontal="center" vertical="center"/>
    </xf>
    <xf numFmtId="0" fontId="56" fillId="0" borderId="22" xfId="0" applyFont="1" applyBorder="1" applyAlignment="1">
      <alignment horizontal="left" vertical="center"/>
    </xf>
    <xf numFmtId="0" fontId="14" fillId="0" borderId="2" xfId="0" applyFont="1" applyFill="1" applyBorder="1" applyAlignment="1"/>
    <xf numFmtId="0" fontId="14" fillId="0" borderId="10" xfId="0" applyFont="1" applyFill="1" applyBorder="1" applyAlignment="1"/>
    <xf numFmtId="0" fontId="14" fillId="0" borderId="3" xfId="0" applyFont="1" applyFill="1" applyBorder="1" applyAlignment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8" fillId="0" borderId="2" xfId="2" applyFont="1" applyBorder="1" applyAlignment="1" applyProtection="1">
      <alignment horizontal="left" vertical="center" wrapText="1"/>
    </xf>
    <xf numFmtId="0" fontId="8" fillId="0" borderId="3" xfId="2" applyFont="1" applyBorder="1" applyAlignment="1" applyProtection="1">
      <alignment horizontal="left" vertical="center" wrapText="1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9" fillId="0" borderId="0" xfId="0" applyFont="1" applyFill="1" applyAlignment="1">
      <alignment horizontal="left" wrapText="1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61" fillId="0" borderId="30" xfId="0" applyFont="1" applyBorder="1" applyAlignment="1">
      <alignment horizontal="left" wrapText="1"/>
    </xf>
    <xf numFmtId="0" fontId="55" fillId="0" borderId="31" xfId="0" applyFont="1" applyFill="1" applyBorder="1" applyAlignment="1">
      <alignment horizontal="left" vertical="center" wrapText="1"/>
    </xf>
  </cellXfs>
  <cellStyles count="4">
    <cellStyle name="Hyperlink" xfId="2" builtinId="8"/>
    <cellStyle name="Normal" xfId="0" builtinId="0"/>
    <cellStyle name="Normal 2" xfId="3"/>
    <cellStyle name="Percent" xfId="1" builtinId="5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16"/>
  <sheetViews>
    <sheetView tabSelected="1" workbookViewId="0">
      <selection activeCell="F108" sqref="F108"/>
    </sheetView>
  </sheetViews>
  <sheetFormatPr defaultRowHeight="14.4" x14ac:dyDescent="0.3"/>
  <cols>
    <col min="1" max="1" width="6.88671875" customWidth="1"/>
    <col min="2" max="2" width="6.44140625" customWidth="1"/>
    <col min="3" max="3" width="62" customWidth="1"/>
    <col min="4" max="4" width="14" customWidth="1"/>
    <col min="5" max="5" width="37.6640625" customWidth="1"/>
    <col min="6" max="6" width="12.33203125" style="225" customWidth="1"/>
    <col min="7" max="37" width="12.33203125" style="225" hidden="1" customWidth="1"/>
    <col min="38" max="39" width="11.33203125" hidden="1" customWidth="1"/>
    <col min="40" max="40" width="11" hidden="1" customWidth="1"/>
    <col min="41" max="41" width="12.109375" hidden="1" customWidth="1"/>
    <col min="42" max="42" width="0" hidden="1" customWidth="1"/>
  </cols>
  <sheetData>
    <row r="1" spans="2:37" x14ac:dyDescent="0.3">
      <c r="B1" s="1"/>
      <c r="C1" s="1"/>
      <c r="D1" s="1"/>
      <c r="E1" s="2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2:37" x14ac:dyDescent="0.3">
      <c r="B2" s="1"/>
      <c r="C2" s="1"/>
      <c r="D2" s="1"/>
      <c r="E2" s="301" t="s">
        <v>1</v>
      </c>
      <c r="F2" s="301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2:37" x14ac:dyDescent="0.3">
      <c r="B3" s="1"/>
      <c r="C3" s="1"/>
      <c r="D3" s="1"/>
      <c r="E3" s="301" t="s">
        <v>2</v>
      </c>
      <c r="F3" s="30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2:37" ht="15" x14ac:dyDescent="0.25">
      <c r="B4" s="1"/>
      <c r="C4" s="1"/>
      <c r="D4" s="1"/>
      <c r="E4" s="5" t="s">
        <v>3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2:37" ht="15" x14ac:dyDescent="0.25">
      <c r="B5" s="1"/>
      <c r="C5" s="1"/>
      <c r="D5" s="1"/>
      <c r="E5" s="1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2:37" x14ac:dyDescent="0.3">
      <c r="B6" s="7"/>
      <c r="C6" s="8" t="s">
        <v>4</v>
      </c>
      <c r="D6" s="302" t="s">
        <v>5</v>
      </c>
      <c r="E6" s="303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2:37" x14ac:dyDescent="0.3">
      <c r="B7" s="7"/>
      <c r="C7" s="10" t="s">
        <v>6</v>
      </c>
      <c r="D7" s="297" t="s">
        <v>7</v>
      </c>
      <c r="E7" s="29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2:37" x14ac:dyDescent="0.3">
      <c r="B8" s="7"/>
      <c r="C8" s="11" t="s">
        <v>8</v>
      </c>
      <c r="D8" s="297" t="s">
        <v>9</v>
      </c>
      <c r="E8" s="29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2:37" x14ac:dyDescent="0.3">
      <c r="B9" s="7"/>
      <c r="C9" s="11" t="s">
        <v>10</v>
      </c>
      <c r="D9" s="297" t="s">
        <v>11</v>
      </c>
      <c r="E9" s="29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2:37" ht="15" x14ac:dyDescent="0.25">
      <c r="B10" s="7"/>
      <c r="C10" s="11" t="s">
        <v>12</v>
      </c>
      <c r="D10" s="297" t="s">
        <v>13</v>
      </c>
      <c r="E10" s="298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2:37" x14ac:dyDescent="0.3">
      <c r="B11" s="7"/>
      <c r="C11" s="11" t="s">
        <v>13</v>
      </c>
      <c r="D11" s="297" t="s">
        <v>14</v>
      </c>
      <c r="E11" s="298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2:37" ht="15" x14ac:dyDescent="0.25">
      <c r="B12" s="7"/>
      <c r="C12" s="11" t="s">
        <v>15</v>
      </c>
      <c r="D12" s="299"/>
      <c r="E12" s="300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2:37" x14ac:dyDescent="0.3">
      <c r="B13" s="7"/>
      <c r="C13" s="13" t="s">
        <v>16</v>
      </c>
      <c r="D13" s="299"/>
      <c r="E13" s="300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2:37" ht="15" x14ac:dyDescent="0.25">
      <c r="B14" s="14"/>
      <c r="C14" s="15"/>
      <c r="D14" s="15"/>
      <c r="E14" s="15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 spans="2:37" ht="15.6" x14ac:dyDescent="0.3">
      <c r="B15" s="17" t="s">
        <v>17</v>
      </c>
      <c r="C15" s="304" t="s">
        <v>219</v>
      </c>
      <c r="D15" s="304"/>
      <c r="E15" s="304"/>
      <c r="F15" s="304"/>
      <c r="G15" s="18"/>
      <c r="H15" s="18"/>
      <c r="I15" s="18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</row>
    <row r="16" spans="2:37" ht="15.75" x14ac:dyDescent="0.25">
      <c r="B16" s="17"/>
      <c r="C16" s="17"/>
      <c r="D16" s="20">
        <v>43847</v>
      </c>
      <c r="E16" s="2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</row>
    <row r="17" spans="2:42" ht="15.75" x14ac:dyDescent="0.25">
      <c r="B17" s="17"/>
      <c r="C17" s="17"/>
      <c r="D17" s="22"/>
      <c r="E17" s="2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</row>
    <row r="18" spans="2:42" ht="15" x14ac:dyDescent="0.25">
      <c r="B18" s="23" t="s">
        <v>218</v>
      </c>
      <c r="C18" s="21"/>
      <c r="D18" s="21"/>
      <c r="E18" s="21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</row>
    <row r="19" spans="2:42" x14ac:dyDescent="0.3">
      <c r="B19" s="25" t="s">
        <v>19</v>
      </c>
      <c r="C19" s="26"/>
      <c r="D19" s="26"/>
      <c r="E19" s="2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42" ht="15" x14ac:dyDescent="0.25">
      <c r="B20" s="25"/>
      <c r="C20" s="26"/>
      <c r="D20" s="26"/>
      <c r="E20" s="2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9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42" x14ac:dyDescent="0.3">
      <c r="B21" s="15" t="s">
        <v>20</v>
      </c>
      <c r="C21" s="26"/>
      <c r="D21" s="26"/>
      <c r="E21" s="2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9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42" x14ac:dyDescent="0.3">
      <c r="B22" s="305" t="s">
        <v>213</v>
      </c>
      <c r="C22" s="305"/>
      <c r="D22" s="305"/>
      <c r="E22" s="305"/>
      <c r="F22" s="305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8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8"/>
      <c r="AK22" s="28"/>
    </row>
    <row r="23" spans="2:42" ht="15" x14ac:dyDescent="0.25">
      <c r="B23" s="29" t="s">
        <v>21</v>
      </c>
      <c r="C23" s="29" t="s">
        <v>22</v>
      </c>
      <c r="D23" s="29" t="s">
        <v>23</v>
      </c>
      <c r="E23" s="29" t="s">
        <v>24</v>
      </c>
      <c r="F23" s="30" t="s">
        <v>25</v>
      </c>
      <c r="G23" s="31"/>
      <c r="H23" s="31" t="s">
        <v>26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>
        <v>2018</v>
      </c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>
        <v>12</v>
      </c>
      <c r="AH23" s="31">
        <v>11</v>
      </c>
      <c r="AI23" s="31">
        <v>10</v>
      </c>
      <c r="AJ23" s="31">
        <v>9</v>
      </c>
      <c r="AK23" s="31">
        <v>8</v>
      </c>
      <c r="AL23" s="32">
        <v>7</v>
      </c>
      <c r="AM23" s="33">
        <v>6</v>
      </c>
      <c r="AN23" s="33">
        <v>5</v>
      </c>
      <c r="AO23" s="34">
        <v>4</v>
      </c>
      <c r="AP23" s="32">
        <v>3</v>
      </c>
    </row>
    <row r="24" spans="2:42" ht="15" x14ac:dyDescent="0.25">
      <c r="B24" s="35">
        <v>1</v>
      </c>
      <c r="C24" s="35">
        <v>2</v>
      </c>
      <c r="D24" s="35">
        <v>3</v>
      </c>
      <c r="E24" s="35">
        <v>4</v>
      </c>
      <c r="F24" s="36">
        <v>5</v>
      </c>
      <c r="G24" s="9">
        <v>2</v>
      </c>
      <c r="H24" s="9">
        <v>1</v>
      </c>
      <c r="I24" s="9">
        <v>12</v>
      </c>
      <c r="J24" s="9">
        <v>11</v>
      </c>
      <c r="K24" s="9">
        <v>10</v>
      </c>
      <c r="L24" s="9">
        <v>9</v>
      </c>
      <c r="M24" s="9">
        <v>8</v>
      </c>
      <c r="N24" s="9">
        <v>7</v>
      </c>
      <c r="O24" s="9">
        <v>6</v>
      </c>
      <c r="P24" s="9">
        <v>5</v>
      </c>
      <c r="Q24" s="9">
        <v>4</v>
      </c>
      <c r="R24" s="9">
        <v>3</v>
      </c>
      <c r="S24" s="9">
        <v>2</v>
      </c>
      <c r="T24" s="9">
        <v>1</v>
      </c>
      <c r="U24" s="9">
        <v>12</v>
      </c>
      <c r="V24" s="9">
        <v>11</v>
      </c>
      <c r="W24" s="9">
        <v>10</v>
      </c>
      <c r="X24" s="9">
        <v>9</v>
      </c>
      <c r="Y24" s="9">
        <v>8</v>
      </c>
      <c r="Z24" s="9">
        <v>7</v>
      </c>
      <c r="AA24" s="9">
        <v>6</v>
      </c>
      <c r="AB24" s="9">
        <v>5</v>
      </c>
      <c r="AC24" s="9">
        <v>4</v>
      </c>
      <c r="AD24" s="9">
        <v>3</v>
      </c>
      <c r="AE24" s="9">
        <v>2</v>
      </c>
      <c r="AF24" s="9">
        <v>1</v>
      </c>
      <c r="AG24" s="9"/>
      <c r="AH24" s="9"/>
      <c r="AI24" s="9"/>
      <c r="AJ24" s="9"/>
      <c r="AK24" s="9"/>
      <c r="AL24" s="34"/>
      <c r="AM24" s="34"/>
      <c r="AN24" s="34"/>
      <c r="AO24" s="34"/>
      <c r="AP24" s="34"/>
    </row>
    <row r="25" spans="2:42" x14ac:dyDescent="0.3">
      <c r="B25" s="37" t="s">
        <v>27</v>
      </c>
      <c r="C25" s="38" t="s">
        <v>28</v>
      </c>
      <c r="D25" s="39"/>
      <c r="E25" s="39"/>
      <c r="F25" s="40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4"/>
      <c r="AM25" s="34"/>
      <c r="AN25" s="34"/>
      <c r="AO25" s="34"/>
      <c r="AP25" s="34"/>
    </row>
    <row r="26" spans="2:42" ht="16.2" x14ac:dyDescent="0.3">
      <c r="B26" s="41" t="s">
        <v>29</v>
      </c>
      <c r="C26" s="42" t="s">
        <v>30</v>
      </c>
      <c r="D26" s="43" t="s">
        <v>31</v>
      </c>
      <c r="E26" s="44" t="s">
        <v>32</v>
      </c>
      <c r="F26" s="45">
        <v>4.83</v>
      </c>
      <c r="G26" s="46">
        <v>4.74</v>
      </c>
      <c r="H26" s="46">
        <v>4.7300000000000004</v>
      </c>
      <c r="I26" s="46">
        <v>4.71</v>
      </c>
      <c r="J26" s="46">
        <v>4.79</v>
      </c>
      <c r="K26" s="46">
        <v>4.68</v>
      </c>
      <c r="L26" s="46">
        <v>4.71</v>
      </c>
      <c r="M26" s="46">
        <v>4.26</v>
      </c>
      <c r="N26" s="46">
        <v>4.2699999999999996</v>
      </c>
      <c r="O26" s="46">
        <v>4.29</v>
      </c>
      <c r="P26" s="46">
        <v>4.43</v>
      </c>
      <c r="Q26" s="46">
        <v>4.49</v>
      </c>
      <c r="R26" s="46">
        <v>4.3900000000000006</v>
      </c>
      <c r="S26" s="46">
        <v>4.3599999999999994</v>
      </c>
      <c r="T26" s="46">
        <v>4.3100000000000005</v>
      </c>
      <c r="U26" s="46">
        <v>4.37</v>
      </c>
      <c r="V26" s="46">
        <v>4.3499999999999996</v>
      </c>
      <c r="W26" s="46">
        <v>4.3</v>
      </c>
      <c r="X26" s="46">
        <v>4.2799999999999994</v>
      </c>
      <c r="Y26" s="46">
        <v>4.1999999999999993</v>
      </c>
      <c r="Z26" s="46">
        <v>4.24</v>
      </c>
      <c r="AA26" s="46">
        <v>4.3100000000000005</v>
      </c>
      <c r="AB26" s="46">
        <v>4.33</v>
      </c>
      <c r="AC26" s="46">
        <v>4.37</v>
      </c>
      <c r="AD26" s="46">
        <v>4.3499999999999996</v>
      </c>
      <c r="AE26" s="46">
        <v>4.18</v>
      </c>
      <c r="AF26" s="46">
        <v>4.1899999999999995</v>
      </c>
      <c r="AG26" s="46">
        <v>4.18</v>
      </c>
      <c r="AH26" s="46">
        <v>4.1400000000000006</v>
      </c>
      <c r="AI26" s="46">
        <v>4.13</v>
      </c>
      <c r="AJ26" s="46">
        <v>4.1099999999999994</v>
      </c>
      <c r="AK26" s="46">
        <v>4.1999999999999993</v>
      </c>
      <c r="AL26" s="34">
        <v>4.1999999999999993</v>
      </c>
      <c r="AM26" s="34">
        <v>4.4499999999999993</v>
      </c>
      <c r="AN26" s="34">
        <v>4.4800000000000004</v>
      </c>
      <c r="AO26" s="34">
        <v>4.2699999999999996</v>
      </c>
      <c r="AP26" s="34">
        <v>4.08</v>
      </c>
    </row>
    <row r="27" spans="2:42" ht="16.2" x14ac:dyDescent="0.3">
      <c r="B27" s="47" t="s">
        <v>33</v>
      </c>
      <c r="C27" s="48" t="s">
        <v>34</v>
      </c>
      <c r="D27" s="43" t="s">
        <v>31</v>
      </c>
      <c r="E27" s="49" t="s">
        <v>35</v>
      </c>
      <c r="F27" s="50">
        <v>2.4500000000000002</v>
      </c>
      <c r="G27" s="51">
        <v>1.44</v>
      </c>
      <c r="H27" s="51">
        <v>1.44</v>
      </c>
      <c r="I27" s="51">
        <v>1.44</v>
      </c>
      <c r="J27" s="51">
        <v>1.44</v>
      </c>
      <c r="K27" s="51">
        <v>1.44</v>
      </c>
      <c r="L27" s="51">
        <v>1.44</v>
      </c>
      <c r="M27" s="51">
        <v>1.44</v>
      </c>
      <c r="N27" s="51">
        <v>1.44</v>
      </c>
      <c r="O27" s="51">
        <v>1.44</v>
      </c>
      <c r="P27" s="51">
        <v>1.44</v>
      </c>
      <c r="Q27" s="51">
        <v>1.44</v>
      </c>
      <c r="R27" s="51">
        <v>1.44</v>
      </c>
      <c r="S27" s="51">
        <v>1.44</v>
      </c>
      <c r="T27" s="51">
        <v>1.44</v>
      </c>
      <c r="U27" s="51">
        <v>1.44</v>
      </c>
      <c r="V27" s="51">
        <v>1.44</v>
      </c>
      <c r="W27" s="51">
        <v>1.44</v>
      </c>
      <c r="X27" s="51">
        <v>1.44</v>
      </c>
      <c r="Y27" s="51">
        <v>1.44</v>
      </c>
      <c r="Z27" s="51">
        <v>1.44</v>
      </c>
      <c r="AA27" s="51">
        <v>1.44</v>
      </c>
      <c r="AB27" s="51">
        <v>1.44</v>
      </c>
      <c r="AC27" s="51">
        <v>1.44</v>
      </c>
      <c r="AD27" s="51">
        <v>1.44</v>
      </c>
      <c r="AE27" s="51">
        <v>1.44</v>
      </c>
      <c r="AF27" s="51">
        <v>1.44</v>
      </c>
      <c r="AG27" s="51">
        <v>1.44</v>
      </c>
      <c r="AH27" s="51">
        <v>1.44</v>
      </c>
      <c r="AI27" s="51">
        <v>1.44</v>
      </c>
      <c r="AJ27" s="51">
        <v>1.44</v>
      </c>
      <c r="AK27" s="51">
        <v>1.44</v>
      </c>
      <c r="AL27" s="34">
        <v>1.44</v>
      </c>
      <c r="AM27" s="34">
        <v>1.44</v>
      </c>
      <c r="AN27" s="34">
        <v>1.44</v>
      </c>
      <c r="AO27" s="34">
        <v>1.44</v>
      </c>
      <c r="AP27" s="34">
        <v>1.44</v>
      </c>
    </row>
    <row r="28" spans="2:42" ht="16.2" x14ac:dyDescent="0.3">
      <c r="B28" s="52" t="s">
        <v>36</v>
      </c>
      <c r="C28" s="53" t="s">
        <v>37</v>
      </c>
      <c r="D28" s="43" t="s">
        <v>31</v>
      </c>
      <c r="E28" s="54" t="s">
        <v>38</v>
      </c>
      <c r="F28" s="55">
        <v>2.38</v>
      </c>
      <c r="G28" s="56">
        <v>3.3</v>
      </c>
      <c r="H28" s="56">
        <v>3.29</v>
      </c>
      <c r="I28" s="56">
        <v>3.27</v>
      </c>
      <c r="J28" s="56">
        <v>3.35</v>
      </c>
      <c r="K28" s="56">
        <v>3.24</v>
      </c>
      <c r="L28" s="56">
        <v>3.27</v>
      </c>
      <c r="M28" s="56">
        <v>2.82</v>
      </c>
      <c r="N28" s="56">
        <v>2.83</v>
      </c>
      <c r="O28" s="56">
        <v>2.85</v>
      </c>
      <c r="P28" s="56">
        <v>2.99</v>
      </c>
      <c r="Q28" s="56">
        <v>3.05</v>
      </c>
      <c r="R28" s="56">
        <v>2.95</v>
      </c>
      <c r="S28" s="56">
        <v>2.92</v>
      </c>
      <c r="T28" s="56">
        <v>2.87</v>
      </c>
      <c r="U28" s="56">
        <v>2.93</v>
      </c>
      <c r="V28" s="56">
        <v>2.91</v>
      </c>
      <c r="W28" s="56">
        <v>2.86</v>
      </c>
      <c r="X28" s="56">
        <v>2.84</v>
      </c>
      <c r="Y28" s="56">
        <v>2.76</v>
      </c>
      <c r="Z28" s="56">
        <v>2.8</v>
      </c>
      <c r="AA28" s="56">
        <v>2.87</v>
      </c>
      <c r="AB28" s="56">
        <v>2.89</v>
      </c>
      <c r="AC28" s="56">
        <v>2.93</v>
      </c>
      <c r="AD28" s="56">
        <v>2.91</v>
      </c>
      <c r="AE28" s="56">
        <v>2.74</v>
      </c>
      <c r="AF28" s="56">
        <v>2.75</v>
      </c>
      <c r="AG28" s="56">
        <v>2.74</v>
      </c>
      <c r="AH28" s="56">
        <v>2.7</v>
      </c>
      <c r="AI28" s="56">
        <v>2.69</v>
      </c>
      <c r="AJ28" s="56">
        <v>2.67</v>
      </c>
      <c r="AK28" s="56">
        <v>2.76</v>
      </c>
      <c r="AL28" s="34">
        <v>2.76</v>
      </c>
      <c r="AM28" s="34">
        <v>3.01</v>
      </c>
      <c r="AN28" s="34">
        <v>3.04</v>
      </c>
      <c r="AO28" s="34">
        <v>2.83</v>
      </c>
      <c r="AP28" s="34">
        <v>2.64</v>
      </c>
    </row>
    <row r="29" spans="2:42" ht="60.75" customHeight="1" x14ac:dyDescent="0.3">
      <c r="B29" s="52"/>
      <c r="C29" s="57" t="s">
        <v>37</v>
      </c>
      <c r="D29" s="58" t="s">
        <v>39</v>
      </c>
      <c r="E29" s="59" t="s">
        <v>214</v>
      </c>
      <c r="F29" s="60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34"/>
      <c r="AM29" s="34"/>
      <c r="AN29" s="34"/>
      <c r="AO29" s="34"/>
      <c r="AP29" s="34"/>
    </row>
    <row r="30" spans="2:42" ht="27" customHeight="1" x14ac:dyDescent="0.3">
      <c r="B30" s="62" t="s">
        <v>40</v>
      </c>
      <c r="C30" s="39" t="s">
        <v>41</v>
      </c>
      <c r="D30" s="63"/>
      <c r="E30" s="64"/>
      <c r="F30" s="65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34"/>
      <c r="AM30" s="34"/>
      <c r="AN30" s="34"/>
      <c r="AO30" s="34"/>
      <c r="AP30" s="34"/>
    </row>
    <row r="31" spans="2:42" x14ac:dyDescent="0.3">
      <c r="B31" s="66"/>
      <c r="C31" s="67" t="s">
        <v>42</v>
      </c>
      <c r="D31" s="68"/>
      <c r="E31" s="68"/>
      <c r="F31" s="69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34"/>
      <c r="AM31" s="34"/>
      <c r="AN31" s="34"/>
      <c r="AO31" s="34"/>
      <c r="AP31" s="34"/>
    </row>
    <row r="32" spans="2:42" ht="24" customHeight="1" x14ac:dyDescent="0.3">
      <c r="B32" s="35" t="s">
        <v>43</v>
      </c>
      <c r="C32" s="71" t="s">
        <v>44</v>
      </c>
      <c r="D32" s="72" t="s">
        <v>45</v>
      </c>
      <c r="E32" s="73"/>
      <c r="F32" s="74">
        <v>33.770000000000003</v>
      </c>
      <c r="G32" s="75">
        <v>23.419999999999998</v>
      </c>
      <c r="H32" s="75">
        <v>23.419999999999998</v>
      </c>
      <c r="I32" s="75">
        <v>23.419999999999998</v>
      </c>
      <c r="J32" s="75">
        <v>23.25</v>
      </c>
      <c r="K32" s="75">
        <v>23.25</v>
      </c>
      <c r="L32" s="75">
        <v>23.25</v>
      </c>
      <c r="M32" s="75">
        <v>19.509999999999998</v>
      </c>
      <c r="N32" s="75">
        <v>19.509999999999998</v>
      </c>
      <c r="O32" s="75">
        <v>19.509999157825636</v>
      </c>
      <c r="P32" s="75">
        <v>20.14</v>
      </c>
      <c r="Q32" s="75">
        <v>20.14</v>
      </c>
      <c r="R32" s="75">
        <v>20.14</v>
      </c>
      <c r="S32" s="75">
        <v>17.96</v>
      </c>
      <c r="T32" s="75">
        <v>17.96</v>
      </c>
      <c r="U32" s="75">
        <v>17.96</v>
      </c>
      <c r="V32" s="75">
        <v>19.28</v>
      </c>
      <c r="W32" s="75">
        <v>19.28</v>
      </c>
      <c r="X32" s="75">
        <v>19.28</v>
      </c>
      <c r="Y32" s="75">
        <v>16.989999999999998</v>
      </c>
      <c r="Z32" s="75">
        <v>16.989999999999998</v>
      </c>
      <c r="AA32" s="75">
        <v>16.989999999999998</v>
      </c>
      <c r="AB32" s="75">
        <v>16.989999999999998</v>
      </c>
      <c r="AC32" s="75">
        <v>16.989999999999998</v>
      </c>
      <c r="AD32" s="75">
        <v>16.989999999999998</v>
      </c>
      <c r="AE32" s="75">
        <v>15.8</v>
      </c>
      <c r="AF32" s="75">
        <v>15.8</v>
      </c>
      <c r="AG32" s="75">
        <v>15.8</v>
      </c>
      <c r="AH32" s="75">
        <v>15.8</v>
      </c>
      <c r="AI32" s="75">
        <v>15.8</v>
      </c>
      <c r="AJ32" s="75">
        <v>15.8</v>
      </c>
      <c r="AK32" s="75">
        <v>17.5</v>
      </c>
      <c r="AL32" s="76">
        <v>17.5</v>
      </c>
      <c r="AM32" s="76">
        <v>17.5</v>
      </c>
      <c r="AN32" s="76">
        <v>17.5</v>
      </c>
      <c r="AO32" s="34">
        <v>17.5</v>
      </c>
      <c r="AP32" s="34">
        <v>17.5</v>
      </c>
    </row>
    <row r="33" spans="2:42" ht="14.25" customHeight="1" x14ac:dyDescent="0.3">
      <c r="B33" s="35" t="s">
        <v>46</v>
      </c>
      <c r="C33" s="77" t="s">
        <v>47</v>
      </c>
      <c r="D33" s="72" t="s">
        <v>45</v>
      </c>
      <c r="E33" s="73"/>
      <c r="F33" s="78">
        <v>17.43</v>
      </c>
      <c r="G33" s="9">
        <v>14.55</v>
      </c>
      <c r="H33" s="9">
        <v>14.55</v>
      </c>
      <c r="I33" s="9">
        <v>14.55</v>
      </c>
      <c r="J33" s="9">
        <v>14.55</v>
      </c>
      <c r="K33" s="9">
        <v>14.55</v>
      </c>
      <c r="L33" s="9">
        <v>14.55</v>
      </c>
      <c r="M33" s="9">
        <v>14.79</v>
      </c>
      <c r="N33" s="9">
        <v>14.79</v>
      </c>
      <c r="O33" s="9">
        <v>14.79</v>
      </c>
      <c r="P33" s="9">
        <v>14.79</v>
      </c>
      <c r="Q33" s="9">
        <v>14.79</v>
      </c>
      <c r="R33" s="9">
        <v>14.79</v>
      </c>
      <c r="S33" s="9">
        <v>17.649999999999999</v>
      </c>
      <c r="T33" s="9">
        <v>17.649999999999999</v>
      </c>
      <c r="U33" s="9">
        <v>17.649999999999999</v>
      </c>
      <c r="V33" s="9">
        <v>17.649999999999999</v>
      </c>
      <c r="W33" s="9">
        <v>17.649999999999999</v>
      </c>
      <c r="X33" s="9">
        <v>17.649999999999999</v>
      </c>
      <c r="Y33" s="9">
        <v>18.329999999999998</v>
      </c>
      <c r="Z33" s="9">
        <v>18.329999999999998</v>
      </c>
      <c r="AA33" s="9">
        <v>18.329999999999998</v>
      </c>
      <c r="AB33" s="9">
        <v>18.329999999999998</v>
      </c>
      <c r="AC33" s="9">
        <v>18.329999999999998</v>
      </c>
      <c r="AD33" s="9">
        <v>18.329999999999998</v>
      </c>
      <c r="AE33" s="9">
        <v>17.3</v>
      </c>
      <c r="AF33" s="9">
        <v>17.3</v>
      </c>
      <c r="AG33" s="9">
        <v>17.3</v>
      </c>
      <c r="AH33" s="9">
        <v>17.3</v>
      </c>
      <c r="AI33" s="9">
        <v>17.3</v>
      </c>
      <c r="AJ33" s="9">
        <v>17.3</v>
      </c>
      <c r="AK33" s="9">
        <v>16.68</v>
      </c>
      <c r="AL33" s="34">
        <v>16.68</v>
      </c>
      <c r="AM33" s="34">
        <v>19.78</v>
      </c>
      <c r="AN33" s="34">
        <v>19.78</v>
      </c>
      <c r="AO33" s="34">
        <v>16.149999999999999</v>
      </c>
      <c r="AP33" s="34">
        <v>12.680000000000001</v>
      </c>
    </row>
    <row r="34" spans="2:42" ht="14.25" customHeight="1" x14ac:dyDescent="0.3">
      <c r="B34" s="35" t="s">
        <v>48</v>
      </c>
      <c r="C34" s="79" t="s">
        <v>49</v>
      </c>
      <c r="D34" s="72" t="s">
        <v>45</v>
      </c>
      <c r="E34" s="73"/>
      <c r="F34" s="80">
        <v>17.43</v>
      </c>
      <c r="G34" s="81">
        <v>37.97</v>
      </c>
      <c r="H34" s="81">
        <v>37.97</v>
      </c>
      <c r="I34" s="81">
        <v>37.97</v>
      </c>
      <c r="J34" s="81">
        <v>37.799999999999997</v>
      </c>
      <c r="K34" s="81">
        <v>37.799999999999997</v>
      </c>
      <c r="L34" s="81">
        <v>37.799999999999997</v>
      </c>
      <c r="M34" s="81">
        <v>34.299999999999997</v>
      </c>
      <c r="N34" s="81">
        <v>34.299999999999997</v>
      </c>
      <c r="O34" s="81">
        <v>34.299999157825638</v>
      </c>
      <c r="P34" s="81">
        <v>34.93</v>
      </c>
      <c r="Q34" s="81">
        <v>34.93</v>
      </c>
      <c r="R34" s="81">
        <v>34.93</v>
      </c>
      <c r="S34" s="81">
        <v>35.61</v>
      </c>
      <c r="T34" s="81">
        <v>35.61</v>
      </c>
      <c r="U34" s="81">
        <v>35.61</v>
      </c>
      <c r="V34" s="81">
        <v>36.93</v>
      </c>
      <c r="W34" s="81">
        <v>36.93</v>
      </c>
      <c r="X34" s="81">
        <v>36.93</v>
      </c>
      <c r="Y34" s="81">
        <v>35.319999999999993</v>
      </c>
      <c r="Z34" s="81">
        <v>35.319999999999993</v>
      </c>
      <c r="AA34" s="81">
        <v>35.319999999999993</v>
      </c>
      <c r="AB34" s="81">
        <v>35.319999999999993</v>
      </c>
      <c r="AC34" s="81">
        <v>35.319999999999993</v>
      </c>
      <c r="AD34" s="81">
        <v>35.319999999999993</v>
      </c>
      <c r="AE34" s="81">
        <v>33.1</v>
      </c>
      <c r="AF34" s="81">
        <v>33.1</v>
      </c>
      <c r="AG34" s="81">
        <v>33.1</v>
      </c>
      <c r="AH34" s="81">
        <v>33.1</v>
      </c>
      <c r="AI34" s="81">
        <v>33.1</v>
      </c>
      <c r="AJ34" s="81">
        <v>33.1</v>
      </c>
      <c r="AK34" s="81">
        <v>34.18</v>
      </c>
      <c r="AL34" s="34">
        <v>34.18</v>
      </c>
      <c r="AM34" s="34">
        <v>37.28</v>
      </c>
      <c r="AN34" s="34">
        <v>37.28</v>
      </c>
      <c r="AO34" s="34">
        <v>33.65</v>
      </c>
      <c r="AP34" s="34">
        <v>30.18</v>
      </c>
    </row>
    <row r="35" spans="2:42" ht="14.25" customHeight="1" x14ac:dyDescent="0.3">
      <c r="B35" s="35" t="s">
        <v>50</v>
      </c>
      <c r="C35" s="79" t="s">
        <v>51</v>
      </c>
      <c r="D35" s="72" t="s">
        <v>45</v>
      </c>
      <c r="E35" s="82"/>
      <c r="F35" s="80">
        <v>15.8</v>
      </c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34"/>
      <c r="AM35" s="34"/>
      <c r="AN35" s="34"/>
      <c r="AO35" s="34"/>
      <c r="AP35" s="34"/>
    </row>
    <row r="36" spans="2:42" ht="14.25" customHeight="1" x14ac:dyDescent="0.3">
      <c r="B36" s="35" t="s">
        <v>52</v>
      </c>
      <c r="C36" s="79" t="s">
        <v>53</v>
      </c>
      <c r="D36" s="72" t="s">
        <v>45</v>
      </c>
      <c r="E36" s="82"/>
      <c r="F36" s="80">
        <v>0.54</v>
      </c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34"/>
      <c r="AM36" s="34"/>
      <c r="AN36" s="34"/>
      <c r="AO36" s="34"/>
      <c r="AP36" s="34"/>
    </row>
    <row r="37" spans="2:42" ht="14.25" customHeight="1" x14ac:dyDescent="0.3">
      <c r="B37" s="35" t="s">
        <v>54</v>
      </c>
      <c r="C37" s="79" t="s">
        <v>55</v>
      </c>
      <c r="D37" s="72" t="s">
        <v>45</v>
      </c>
      <c r="E37" s="82"/>
      <c r="F37" s="80">
        <v>0</v>
      </c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34"/>
      <c r="AM37" s="34"/>
      <c r="AN37" s="34"/>
      <c r="AO37" s="34"/>
      <c r="AP37" s="34"/>
    </row>
    <row r="38" spans="2:42" x14ac:dyDescent="0.3">
      <c r="B38" s="83"/>
      <c r="C38" s="84" t="s">
        <v>182</v>
      </c>
      <c r="D38" s="85"/>
      <c r="E38" s="85"/>
      <c r="F38" s="86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34"/>
      <c r="AM38" s="34"/>
      <c r="AN38" s="34"/>
      <c r="AO38" s="34"/>
      <c r="AP38" s="34"/>
    </row>
    <row r="39" spans="2:42" x14ac:dyDescent="0.3">
      <c r="B39" s="35" t="s">
        <v>56</v>
      </c>
      <c r="C39" s="71" t="s">
        <v>57</v>
      </c>
      <c r="D39" s="72" t="s">
        <v>45</v>
      </c>
      <c r="E39" s="88"/>
      <c r="F39" s="74">
        <v>151.39000000000001</v>
      </c>
      <c r="G39" s="75">
        <v>202.31</v>
      </c>
      <c r="H39" s="75">
        <v>202.31</v>
      </c>
      <c r="I39" s="75">
        <v>192.2</v>
      </c>
      <c r="J39" s="75">
        <v>194.46</v>
      </c>
      <c r="K39" s="75">
        <v>160.19</v>
      </c>
      <c r="L39" s="75">
        <v>167.51</v>
      </c>
      <c r="M39" s="75">
        <v>129.69</v>
      </c>
      <c r="N39" s="75">
        <v>134.80000000000001</v>
      </c>
      <c r="O39" s="75">
        <v>147.83000000000001</v>
      </c>
      <c r="P39" s="75">
        <v>175.27</v>
      </c>
      <c r="Q39" s="75">
        <v>188.19000000000003</v>
      </c>
      <c r="R39" s="75">
        <v>160.06</v>
      </c>
      <c r="S39" s="75">
        <v>147.25384895219551</v>
      </c>
      <c r="T39" s="75">
        <v>139.56974639601444</v>
      </c>
      <c r="U39" s="75">
        <v>147.92755708404593</v>
      </c>
      <c r="V39" s="75">
        <v>128.16999999999999</v>
      </c>
      <c r="W39" s="75">
        <v>119.2</v>
      </c>
      <c r="X39" s="75">
        <v>116.62788971367975</v>
      </c>
      <c r="Y39" s="75">
        <v>116.52692691494033</v>
      </c>
      <c r="Z39" s="75">
        <v>123.68852559560315</v>
      </c>
      <c r="AA39" s="75">
        <v>136.23782291174652</v>
      </c>
      <c r="AB39" s="75">
        <v>141.79444372894449</v>
      </c>
      <c r="AC39" s="75">
        <v>149.84</v>
      </c>
      <c r="AD39" s="75">
        <v>145.19</v>
      </c>
      <c r="AE39" s="75">
        <v>140.84</v>
      </c>
      <c r="AF39" s="75">
        <v>139.16</v>
      </c>
      <c r="AG39" s="75">
        <v>138.49</v>
      </c>
      <c r="AH39" s="75">
        <v>117.52</v>
      </c>
      <c r="AI39" s="75">
        <v>114.11999999999999</v>
      </c>
      <c r="AJ39" s="75">
        <v>108.19</v>
      </c>
      <c r="AK39" s="75">
        <v>116.97</v>
      </c>
      <c r="AL39" s="34">
        <v>115.75</v>
      </c>
      <c r="AM39" s="34">
        <v>130.21</v>
      </c>
      <c r="AN39" s="34">
        <v>142.46</v>
      </c>
      <c r="AO39" s="34">
        <v>141.43</v>
      </c>
      <c r="AP39" s="34">
        <v>140.27000000000001</v>
      </c>
    </row>
    <row r="40" spans="2:42" ht="13.5" customHeight="1" x14ac:dyDescent="0.3">
      <c r="B40" s="35" t="s">
        <v>58</v>
      </c>
      <c r="C40" s="77" t="s">
        <v>47</v>
      </c>
      <c r="D40" s="72" t="s">
        <v>45</v>
      </c>
      <c r="E40" s="88"/>
      <c r="F40" s="78">
        <v>150.78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  <c r="P40" s="75">
        <v>0</v>
      </c>
      <c r="Q40" s="75">
        <v>0</v>
      </c>
      <c r="R40" s="75">
        <v>0</v>
      </c>
      <c r="S40" s="75">
        <v>0</v>
      </c>
      <c r="T40" s="75">
        <v>0</v>
      </c>
      <c r="U40" s="75">
        <v>0</v>
      </c>
      <c r="V40" s="75">
        <v>0</v>
      </c>
      <c r="W40" s="75">
        <v>0</v>
      </c>
      <c r="X40" s="75">
        <v>0</v>
      </c>
      <c r="Y40" s="75">
        <v>0</v>
      </c>
      <c r="Z40" s="75">
        <v>0</v>
      </c>
      <c r="AA40" s="75">
        <v>0</v>
      </c>
      <c r="AB40" s="75">
        <v>0</v>
      </c>
      <c r="AC40" s="75">
        <v>0</v>
      </c>
      <c r="AD40" s="75">
        <v>0</v>
      </c>
      <c r="AE40" s="75">
        <v>0</v>
      </c>
      <c r="AF40" s="75">
        <v>0</v>
      </c>
      <c r="AG40" s="75">
        <v>0</v>
      </c>
      <c r="AH40" s="75">
        <v>0</v>
      </c>
      <c r="AI40" s="75">
        <v>0</v>
      </c>
      <c r="AJ40" s="75">
        <v>0</v>
      </c>
      <c r="AK40" s="75">
        <v>0</v>
      </c>
      <c r="AL40" s="34">
        <v>0</v>
      </c>
      <c r="AM40" s="34">
        <v>0</v>
      </c>
      <c r="AN40" s="34"/>
      <c r="AO40" s="34"/>
      <c r="AP40" s="34"/>
    </row>
    <row r="41" spans="2:42" ht="13.5" customHeight="1" x14ac:dyDescent="0.3">
      <c r="B41" s="35" t="s">
        <v>59</v>
      </c>
      <c r="C41" s="77" t="s">
        <v>60</v>
      </c>
      <c r="D41" s="72" t="s">
        <v>45</v>
      </c>
      <c r="E41" s="88"/>
      <c r="F41" s="89">
        <v>150.78</v>
      </c>
      <c r="G41" s="90">
        <v>202.31</v>
      </c>
      <c r="H41" s="90">
        <v>202.31</v>
      </c>
      <c r="I41" s="90">
        <v>192.2</v>
      </c>
      <c r="J41" s="90">
        <v>194.46</v>
      </c>
      <c r="K41" s="90">
        <v>160.19</v>
      </c>
      <c r="L41" s="90">
        <v>167.51</v>
      </c>
      <c r="M41" s="90">
        <v>129.69</v>
      </c>
      <c r="N41" s="90">
        <v>134.80000000000001</v>
      </c>
      <c r="O41" s="90">
        <v>147.83000000000001</v>
      </c>
      <c r="P41" s="90">
        <v>175.27</v>
      </c>
      <c r="Q41" s="90">
        <v>188.19000000000003</v>
      </c>
      <c r="R41" s="90">
        <v>160.06</v>
      </c>
      <c r="S41" s="90">
        <v>147.25384895219551</v>
      </c>
      <c r="T41" s="90">
        <v>139.56974639601444</v>
      </c>
      <c r="U41" s="90">
        <v>147.92755708404593</v>
      </c>
      <c r="V41" s="90">
        <v>128.16999999999999</v>
      </c>
      <c r="W41" s="90">
        <v>119.2</v>
      </c>
      <c r="X41" s="90">
        <v>116.62788971367975</v>
      </c>
      <c r="Y41" s="90">
        <v>116.52692691494033</v>
      </c>
      <c r="Z41" s="90">
        <v>123.68852559560315</v>
      </c>
      <c r="AA41" s="90">
        <v>136.23782291174652</v>
      </c>
      <c r="AB41" s="90">
        <v>141.79444372894449</v>
      </c>
      <c r="AC41" s="90">
        <v>149.84</v>
      </c>
      <c r="AD41" s="90">
        <v>145.19</v>
      </c>
      <c r="AE41" s="90">
        <v>140.84</v>
      </c>
      <c r="AF41" s="90">
        <v>139.16</v>
      </c>
      <c r="AG41" s="90">
        <v>138.49</v>
      </c>
      <c r="AH41" s="90">
        <v>117.52</v>
      </c>
      <c r="AI41" s="90">
        <v>114.11999999999999</v>
      </c>
      <c r="AJ41" s="90">
        <v>108.19</v>
      </c>
      <c r="AK41" s="90">
        <v>116.97</v>
      </c>
      <c r="AL41" s="34">
        <v>115.75</v>
      </c>
      <c r="AM41" s="34">
        <v>130.21</v>
      </c>
      <c r="AN41" s="34">
        <v>142.46</v>
      </c>
      <c r="AO41" s="34">
        <v>141.43</v>
      </c>
      <c r="AP41" s="34">
        <v>140.27000000000001</v>
      </c>
    </row>
    <row r="42" spans="2:42" ht="13.5" customHeight="1" x14ac:dyDescent="0.3">
      <c r="B42" s="35" t="s">
        <v>61</v>
      </c>
      <c r="C42" s="77" t="s">
        <v>51</v>
      </c>
      <c r="D42" s="72" t="s">
        <v>45</v>
      </c>
      <c r="E42" s="88"/>
      <c r="F42" s="89">
        <v>0</v>
      </c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34"/>
      <c r="AM42" s="34"/>
      <c r="AN42" s="34"/>
      <c r="AO42" s="34"/>
      <c r="AP42" s="34"/>
    </row>
    <row r="43" spans="2:42" ht="13.5" customHeight="1" x14ac:dyDescent="0.3">
      <c r="B43" s="35" t="s">
        <v>62</v>
      </c>
      <c r="C43" s="77" t="s">
        <v>63</v>
      </c>
      <c r="D43" s="72" t="s">
        <v>45</v>
      </c>
      <c r="E43" s="88"/>
      <c r="F43" s="89">
        <v>0.61</v>
      </c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34"/>
      <c r="AM43" s="34"/>
      <c r="AN43" s="34"/>
      <c r="AO43" s="34"/>
      <c r="AP43" s="34"/>
    </row>
    <row r="44" spans="2:42" x14ac:dyDescent="0.3">
      <c r="B44" s="83"/>
      <c r="C44" s="84" t="s">
        <v>183</v>
      </c>
      <c r="D44" s="85"/>
      <c r="E44" s="85"/>
      <c r="F44" s="86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34"/>
      <c r="AM44" s="34"/>
      <c r="AN44" s="34"/>
      <c r="AO44" s="34"/>
      <c r="AP44" s="34"/>
    </row>
    <row r="45" spans="2:42" ht="21" customHeight="1" x14ac:dyDescent="0.3">
      <c r="B45" s="35" t="s">
        <v>64</v>
      </c>
      <c r="C45" s="71" t="s">
        <v>65</v>
      </c>
      <c r="D45" s="72" t="s">
        <v>66</v>
      </c>
      <c r="E45" s="88"/>
      <c r="F45" s="91">
        <v>189.8</v>
      </c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34"/>
      <c r="AM45" s="34"/>
      <c r="AN45" s="34"/>
      <c r="AO45" s="34"/>
      <c r="AP45" s="34"/>
    </row>
    <row r="46" spans="2:42" ht="13.5" customHeight="1" x14ac:dyDescent="0.3">
      <c r="B46" s="35" t="s">
        <v>67</v>
      </c>
      <c r="C46" s="77" t="s">
        <v>215</v>
      </c>
      <c r="D46" s="72" t="s">
        <v>66</v>
      </c>
      <c r="E46" s="88"/>
      <c r="F46" s="89">
        <v>0</v>
      </c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34"/>
      <c r="AM46" s="34"/>
      <c r="AN46" s="34"/>
      <c r="AO46" s="34"/>
      <c r="AP46" s="34"/>
    </row>
    <row r="47" spans="2:42" ht="13.5" customHeight="1" x14ac:dyDescent="0.3">
      <c r="B47" s="35" t="s">
        <v>68</v>
      </c>
      <c r="C47" s="77" t="s">
        <v>60</v>
      </c>
      <c r="D47" s="72" t="s">
        <v>66</v>
      </c>
      <c r="E47" s="88"/>
      <c r="F47" s="89">
        <v>189.8</v>
      </c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34"/>
      <c r="AM47" s="34"/>
      <c r="AN47" s="34"/>
      <c r="AO47" s="34"/>
      <c r="AP47" s="34"/>
    </row>
    <row r="48" spans="2:42" ht="13.5" customHeight="1" x14ac:dyDescent="0.3">
      <c r="B48" s="35" t="s">
        <v>69</v>
      </c>
      <c r="C48" s="77" t="s">
        <v>51</v>
      </c>
      <c r="D48" s="72" t="s">
        <v>66</v>
      </c>
      <c r="E48" s="88"/>
      <c r="F48" s="89">
        <v>0</v>
      </c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34"/>
      <c r="AM48" s="34"/>
      <c r="AN48" s="34"/>
      <c r="AO48" s="34"/>
      <c r="AP48" s="34"/>
    </row>
    <row r="49" spans="2:42" ht="13.5" customHeight="1" x14ac:dyDescent="0.3">
      <c r="B49" s="35" t="s">
        <v>70</v>
      </c>
      <c r="C49" s="77" t="s">
        <v>71</v>
      </c>
      <c r="D49" s="72" t="s">
        <v>66</v>
      </c>
      <c r="E49" s="88"/>
      <c r="F49" s="89">
        <v>0</v>
      </c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34"/>
      <c r="AM49" s="34"/>
      <c r="AN49" s="34"/>
      <c r="AO49" s="34"/>
      <c r="AP49" s="34"/>
    </row>
    <row r="50" spans="2:42" x14ac:dyDescent="0.3">
      <c r="B50" s="92"/>
      <c r="C50" s="93" t="s">
        <v>72</v>
      </c>
      <c r="D50" s="94"/>
      <c r="E50" s="94"/>
      <c r="F50" s="95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34"/>
      <c r="AM50" s="34"/>
      <c r="AN50" s="34"/>
      <c r="AO50" s="34"/>
      <c r="AP50" s="34"/>
    </row>
    <row r="51" spans="2:42" ht="25.5" customHeight="1" x14ac:dyDescent="0.3">
      <c r="B51" s="35" t="s">
        <v>73</v>
      </c>
      <c r="C51" s="71" t="s">
        <v>74</v>
      </c>
      <c r="D51" s="72" t="s">
        <v>66</v>
      </c>
      <c r="E51" s="88"/>
      <c r="F51" s="91">
        <v>338.3</v>
      </c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34"/>
      <c r="AM51" s="34"/>
      <c r="AN51" s="34"/>
      <c r="AO51" s="34"/>
      <c r="AP51" s="34"/>
    </row>
    <row r="52" spans="2:42" ht="13.5" customHeight="1" x14ac:dyDescent="0.3">
      <c r="B52" s="35" t="s">
        <v>75</v>
      </c>
      <c r="C52" s="77" t="s">
        <v>47</v>
      </c>
      <c r="D52" s="72" t="s">
        <v>66</v>
      </c>
      <c r="E52" s="88"/>
      <c r="F52" s="89">
        <v>0</v>
      </c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34"/>
      <c r="AM52" s="34"/>
      <c r="AN52" s="34"/>
      <c r="AO52" s="34"/>
      <c r="AP52" s="34"/>
    </row>
    <row r="53" spans="2:42" ht="13.5" customHeight="1" x14ac:dyDescent="0.3">
      <c r="B53" s="35" t="s">
        <v>76</v>
      </c>
      <c r="C53" s="77" t="s">
        <v>60</v>
      </c>
      <c r="D53" s="72" t="s">
        <v>66</v>
      </c>
      <c r="E53" s="88"/>
      <c r="F53" s="89">
        <v>338.3</v>
      </c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34"/>
      <c r="AM53" s="34"/>
      <c r="AN53" s="34"/>
      <c r="AO53" s="34"/>
      <c r="AP53" s="34"/>
    </row>
    <row r="54" spans="2:42" ht="13.5" customHeight="1" x14ac:dyDescent="0.3">
      <c r="B54" s="35" t="s">
        <v>77</v>
      </c>
      <c r="C54" s="77" t="s">
        <v>51</v>
      </c>
      <c r="D54" s="72" t="s">
        <v>66</v>
      </c>
      <c r="E54" s="88"/>
      <c r="F54" s="89">
        <v>0</v>
      </c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34"/>
      <c r="AM54" s="34"/>
      <c r="AN54" s="34"/>
      <c r="AO54" s="34"/>
      <c r="AP54" s="34"/>
    </row>
    <row r="55" spans="2:42" ht="13.5" customHeight="1" x14ac:dyDescent="0.3">
      <c r="B55" s="35" t="s">
        <v>78</v>
      </c>
      <c r="C55" s="77" t="s">
        <v>63</v>
      </c>
      <c r="D55" s="72" t="s">
        <v>66</v>
      </c>
      <c r="E55" s="88"/>
      <c r="F55" s="89">
        <v>0</v>
      </c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34"/>
      <c r="AM55" s="34"/>
      <c r="AN55" s="34"/>
      <c r="AO55" s="34"/>
      <c r="AP55" s="34"/>
    </row>
    <row r="56" spans="2:42" ht="13.5" customHeight="1" x14ac:dyDescent="0.3">
      <c r="B56" s="35" t="s">
        <v>79</v>
      </c>
      <c r="C56" s="88" t="s">
        <v>71</v>
      </c>
      <c r="D56" s="72" t="s">
        <v>66</v>
      </c>
      <c r="E56" s="88"/>
      <c r="F56" s="89">
        <v>0</v>
      </c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34"/>
      <c r="AM56" s="34"/>
      <c r="AN56" s="34"/>
      <c r="AO56" s="34"/>
      <c r="AP56" s="34"/>
    </row>
    <row r="57" spans="2:42" x14ac:dyDescent="0.3">
      <c r="B57" s="96"/>
      <c r="C57" s="97" t="s">
        <v>80</v>
      </c>
      <c r="D57" s="98"/>
      <c r="E57" s="98"/>
      <c r="F57" s="99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34"/>
      <c r="AM57" s="34"/>
      <c r="AN57" s="34"/>
      <c r="AO57" s="34"/>
      <c r="AP57" s="34"/>
    </row>
    <row r="58" spans="2:42" s="105" customFormat="1" x14ac:dyDescent="0.3">
      <c r="B58" s="100" t="s">
        <v>81</v>
      </c>
      <c r="C58" s="71" t="s">
        <v>82</v>
      </c>
      <c r="D58" s="72" t="s">
        <v>66</v>
      </c>
      <c r="E58" s="101"/>
      <c r="F58" s="102">
        <v>141.28</v>
      </c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4"/>
      <c r="AM58" s="104"/>
      <c r="AN58" s="104"/>
      <c r="AO58" s="104"/>
      <c r="AP58" s="104"/>
    </row>
    <row r="59" spans="2:42" ht="13.5" customHeight="1" x14ac:dyDescent="0.3">
      <c r="B59" s="35" t="s">
        <v>83</v>
      </c>
      <c r="C59" s="88" t="s">
        <v>47</v>
      </c>
      <c r="D59" s="72" t="s">
        <v>66</v>
      </c>
      <c r="E59" s="88"/>
      <c r="F59" s="78">
        <v>127.94</v>
      </c>
      <c r="G59" s="75">
        <v>152.31</v>
      </c>
      <c r="H59" s="75">
        <v>152.31</v>
      </c>
      <c r="I59" s="75">
        <v>152.31</v>
      </c>
      <c r="J59" s="75">
        <v>260.89</v>
      </c>
      <c r="K59" s="75">
        <v>308.88</v>
      </c>
      <c r="L59" s="75">
        <v>308.88</v>
      </c>
      <c r="M59" s="75">
        <v>181.76</v>
      </c>
      <c r="N59" s="75">
        <v>181.76</v>
      </c>
      <c r="O59" s="75">
        <v>159.16</v>
      </c>
      <c r="P59" s="75">
        <v>159.16</v>
      </c>
      <c r="Q59" s="75">
        <v>159.16</v>
      </c>
      <c r="R59" s="75">
        <v>157.11000000000001</v>
      </c>
      <c r="S59" s="75">
        <v>157.13499999999999</v>
      </c>
      <c r="T59" s="75">
        <v>157.13499999999999</v>
      </c>
      <c r="U59" s="75">
        <v>175.91</v>
      </c>
      <c r="V59" s="75">
        <v>160.53</v>
      </c>
      <c r="W59" s="75">
        <v>160.53</v>
      </c>
      <c r="X59" s="75">
        <v>160.53</v>
      </c>
      <c r="Y59" s="75">
        <v>160.53</v>
      </c>
      <c r="Z59" s="75">
        <v>160.53</v>
      </c>
      <c r="AA59" s="75">
        <v>160.53</v>
      </c>
      <c r="AB59" s="75">
        <v>160.22999999999999</v>
      </c>
      <c r="AC59" s="75">
        <v>158.11000000000001</v>
      </c>
      <c r="AD59" s="75">
        <v>159.57</v>
      </c>
      <c r="AE59" s="75">
        <v>135.81</v>
      </c>
      <c r="AF59" s="75">
        <v>168.85</v>
      </c>
      <c r="AG59" s="75">
        <v>177.08</v>
      </c>
      <c r="AH59" s="75">
        <v>223.14</v>
      </c>
      <c r="AI59" s="75">
        <v>223.14</v>
      </c>
      <c r="AJ59" s="75">
        <v>223.14</v>
      </c>
      <c r="AK59" s="75">
        <v>223.14</v>
      </c>
      <c r="AL59" s="34">
        <v>223.14</v>
      </c>
      <c r="AM59" s="34">
        <v>223.14</v>
      </c>
      <c r="AN59" s="34">
        <v>213.79050000000001</v>
      </c>
      <c r="AO59" s="34">
        <v>192.28</v>
      </c>
      <c r="AP59" s="34">
        <v>202.77600000000001</v>
      </c>
    </row>
    <row r="60" spans="2:42" ht="13.5" customHeight="1" x14ac:dyDescent="0.3">
      <c r="B60" s="35" t="s">
        <v>84</v>
      </c>
      <c r="C60" s="88" t="s">
        <v>60</v>
      </c>
      <c r="D60" s="106" t="s">
        <v>66</v>
      </c>
      <c r="E60" s="88"/>
      <c r="F60" s="78">
        <v>127.94</v>
      </c>
      <c r="G60" s="75">
        <v>5.45</v>
      </c>
      <c r="H60" s="75">
        <v>5.45</v>
      </c>
      <c r="I60" s="75">
        <v>5.45</v>
      </c>
      <c r="J60" s="75">
        <v>0</v>
      </c>
      <c r="K60" s="75">
        <v>0</v>
      </c>
      <c r="L60" s="75">
        <v>0</v>
      </c>
      <c r="M60" s="75">
        <v>0</v>
      </c>
      <c r="N60" s="75">
        <v>0</v>
      </c>
      <c r="O60" s="75">
        <v>3.64</v>
      </c>
      <c r="P60" s="75">
        <v>1.82</v>
      </c>
      <c r="Q60" s="75">
        <v>3.01</v>
      </c>
      <c r="R60" s="75">
        <v>3.43</v>
      </c>
      <c r="S60" s="75">
        <v>3.59</v>
      </c>
      <c r="T60" s="75">
        <v>3.59</v>
      </c>
      <c r="U60" s="75">
        <v>8.39</v>
      </c>
      <c r="V60" s="75">
        <v>10.31</v>
      </c>
      <c r="W60" s="75">
        <v>10.31</v>
      </c>
      <c r="X60" s="75">
        <v>10.31</v>
      </c>
      <c r="Y60" s="75">
        <v>10.31</v>
      </c>
      <c r="Z60" s="75">
        <v>10.31</v>
      </c>
      <c r="AA60" s="75">
        <v>10.31</v>
      </c>
      <c r="AB60" s="75">
        <v>10.31</v>
      </c>
      <c r="AC60" s="75">
        <v>10.31</v>
      </c>
      <c r="AD60" s="75">
        <v>9.8520000000000003</v>
      </c>
      <c r="AE60" s="75">
        <v>10.3</v>
      </c>
      <c r="AF60" s="75">
        <v>10.29</v>
      </c>
      <c r="AG60" s="75">
        <v>10.3</v>
      </c>
      <c r="AH60" s="75">
        <v>10.69</v>
      </c>
      <c r="AI60" s="75">
        <v>10.69</v>
      </c>
      <c r="AJ60" s="75">
        <v>10.69</v>
      </c>
      <c r="AK60" s="75">
        <v>10.69</v>
      </c>
      <c r="AL60" s="34">
        <v>10.69</v>
      </c>
      <c r="AM60" s="34">
        <v>10.68</v>
      </c>
      <c r="AN60" s="34">
        <v>10.69</v>
      </c>
      <c r="AO60" s="34">
        <v>10.69</v>
      </c>
      <c r="AP60" s="34">
        <v>10.69</v>
      </c>
    </row>
    <row r="61" spans="2:42" ht="13.5" customHeight="1" x14ac:dyDescent="0.3">
      <c r="B61" s="35" t="s">
        <v>85</v>
      </c>
      <c r="C61" s="88" t="s">
        <v>51</v>
      </c>
      <c r="D61" s="106" t="s">
        <v>66</v>
      </c>
      <c r="E61" s="88"/>
      <c r="F61" s="89">
        <v>6.87</v>
      </c>
      <c r="G61" s="90">
        <v>157.76</v>
      </c>
      <c r="H61" s="90">
        <v>157.76</v>
      </c>
      <c r="I61" s="90">
        <v>157.76</v>
      </c>
      <c r="J61" s="90">
        <v>260.89</v>
      </c>
      <c r="K61" s="90">
        <v>308.88</v>
      </c>
      <c r="L61" s="90">
        <v>308.88</v>
      </c>
      <c r="M61" s="90">
        <v>181.76</v>
      </c>
      <c r="N61" s="90">
        <v>181.76</v>
      </c>
      <c r="O61" s="90">
        <v>162.79999999999998</v>
      </c>
      <c r="P61" s="90">
        <v>160.97999999999999</v>
      </c>
      <c r="Q61" s="90">
        <v>162.16999999999999</v>
      </c>
      <c r="R61" s="90">
        <v>160.54000000000002</v>
      </c>
      <c r="S61" s="90">
        <v>160.72499999999999</v>
      </c>
      <c r="T61" s="90">
        <v>160.72499999999999</v>
      </c>
      <c r="U61" s="90">
        <v>184.3</v>
      </c>
      <c r="V61" s="90">
        <v>170.84</v>
      </c>
      <c r="W61" s="90">
        <v>170.84</v>
      </c>
      <c r="X61" s="90">
        <v>170.84</v>
      </c>
      <c r="Y61" s="90">
        <v>170.84</v>
      </c>
      <c r="Z61" s="90">
        <v>170.84</v>
      </c>
      <c r="AA61" s="90">
        <v>170.84</v>
      </c>
      <c r="AB61" s="90">
        <v>170.54</v>
      </c>
      <c r="AC61" s="90">
        <v>168.42000000000002</v>
      </c>
      <c r="AD61" s="90">
        <v>169.422</v>
      </c>
      <c r="AE61" s="90">
        <v>146.11000000000001</v>
      </c>
      <c r="AF61" s="90">
        <v>179.14</v>
      </c>
      <c r="AG61" s="90">
        <v>187.38000000000002</v>
      </c>
      <c r="AH61" s="90">
        <v>233.82999999999998</v>
      </c>
      <c r="AI61" s="90">
        <v>233.82999999999998</v>
      </c>
      <c r="AJ61" s="90">
        <v>233.82999999999998</v>
      </c>
      <c r="AK61" s="90">
        <v>233.82999999999998</v>
      </c>
      <c r="AL61" s="34">
        <v>233.82999999999998</v>
      </c>
      <c r="AM61" s="34">
        <v>233.82</v>
      </c>
      <c r="AN61" s="34">
        <v>224.48050000000001</v>
      </c>
      <c r="AO61" s="34">
        <v>202.97</v>
      </c>
      <c r="AP61" s="34">
        <v>213.46600000000001</v>
      </c>
    </row>
    <row r="62" spans="2:42" ht="13.5" customHeight="1" x14ac:dyDescent="0.3">
      <c r="B62" s="35" t="s">
        <v>86</v>
      </c>
      <c r="C62" s="88" t="s">
        <v>53</v>
      </c>
      <c r="D62" s="106" t="s">
        <v>66</v>
      </c>
      <c r="E62" s="88"/>
      <c r="F62" s="80">
        <v>6.47</v>
      </c>
      <c r="G62" s="75">
        <v>224.09</v>
      </c>
      <c r="H62" s="75">
        <v>193.73</v>
      </c>
      <c r="I62" s="75">
        <v>213.29</v>
      </c>
      <c r="J62" s="75">
        <v>241.32</v>
      </c>
      <c r="K62" s="75">
        <v>148.72999999999999</v>
      </c>
      <c r="L62" s="75">
        <v>178.41</v>
      </c>
      <c r="M62" s="75">
        <v>196.68</v>
      </c>
      <c r="N62" s="75">
        <v>150.72999999999999</v>
      </c>
      <c r="O62" s="75">
        <v>157.11000000000001</v>
      </c>
      <c r="P62" s="75">
        <v>175.74</v>
      </c>
      <c r="Q62" s="75">
        <v>192.6</v>
      </c>
      <c r="R62" s="75">
        <v>185.96</v>
      </c>
      <c r="S62" s="75">
        <v>186.51</v>
      </c>
      <c r="T62" s="75">
        <v>147.16</v>
      </c>
      <c r="U62" s="75">
        <v>139.82</v>
      </c>
      <c r="V62" s="75">
        <v>145.68</v>
      </c>
      <c r="W62" s="75">
        <v>95.6</v>
      </c>
      <c r="X62" s="75">
        <v>95.61</v>
      </c>
      <c r="Y62" s="75">
        <v>95.61</v>
      </c>
      <c r="Z62" s="75">
        <v>97.866000000000014</v>
      </c>
      <c r="AA62" s="75">
        <v>172.23</v>
      </c>
      <c r="AB62" s="75">
        <v>167.84</v>
      </c>
      <c r="AC62" s="75">
        <v>186.67</v>
      </c>
      <c r="AD62" s="75">
        <v>183.35</v>
      </c>
      <c r="AE62" s="75">
        <v>131.65600000000001</v>
      </c>
      <c r="AF62" s="75">
        <v>152.91</v>
      </c>
      <c r="AG62" s="75">
        <v>90.83</v>
      </c>
      <c r="AH62" s="75">
        <v>95.04</v>
      </c>
      <c r="AI62" s="75">
        <v>90.35</v>
      </c>
      <c r="AJ62" s="75">
        <v>93.11</v>
      </c>
      <c r="AK62" s="75">
        <v>97.81</v>
      </c>
      <c r="AL62" s="34">
        <v>94.82</v>
      </c>
      <c r="AM62" s="34">
        <v>150.5</v>
      </c>
      <c r="AN62" s="34">
        <v>157.43</v>
      </c>
      <c r="AO62" s="34">
        <v>149.66999999999999</v>
      </c>
      <c r="AP62" s="34">
        <v>154.5</v>
      </c>
    </row>
    <row r="63" spans="2:42" ht="13.5" customHeight="1" x14ac:dyDescent="0.3">
      <c r="B63" s="35" t="s">
        <v>87</v>
      </c>
      <c r="C63" s="88" t="s">
        <v>71</v>
      </c>
      <c r="D63" s="106" t="s">
        <v>66</v>
      </c>
      <c r="E63" s="88"/>
      <c r="F63" s="80">
        <v>0</v>
      </c>
      <c r="G63" s="9">
        <v>0</v>
      </c>
      <c r="H63" s="9">
        <v>0</v>
      </c>
      <c r="I63" s="9">
        <v>0</v>
      </c>
      <c r="J63" s="9">
        <v>0</v>
      </c>
      <c r="K63" s="9">
        <v>34.380000000000003</v>
      </c>
      <c r="L63" s="9">
        <v>0</v>
      </c>
      <c r="M63" s="9">
        <v>0</v>
      </c>
      <c r="N63" s="9">
        <v>34.909999999999997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30.6</v>
      </c>
      <c r="W63" s="9">
        <v>30.6</v>
      </c>
      <c r="X63" s="9">
        <v>30.6</v>
      </c>
      <c r="Y63" s="9">
        <v>30.6</v>
      </c>
      <c r="Z63" s="9">
        <v>30.6</v>
      </c>
      <c r="AA63" s="9">
        <v>0</v>
      </c>
      <c r="AB63" s="9">
        <v>0</v>
      </c>
      <c r="AC63" s="9">
        <v>0</v>
      </c>
      <c r="AD63" s="9">
        <v>0</v>
      </c>
      <c r="AE63" s="9">
        <v>28.04</v>
      </c>
      <c r="AF63" s="9">
        <v>0</v>
      </c>
      <c r="AG63" s="9">
        <v>28.05</v>
      </c>
      <c r="AH63" s="9">
        <v>28.04</v>
      </c>
      <c r="AI63" s="9">
        <v>31.02</v>
      </c>
      <c r="AJ63" s="9">
        <v>30.78</v>
      </c>
      <c r="AK63" s="9">
        <v>30.99</v>
      </c>
      <c r="AL63" s="34">
        <v>32.76</v>
      </c>
      <c r="AM63" s="34">
        <v>0</v>
      </c>
      <c r="AN63" s="34"/>
      <c r="AO63" s="34"/>
      <c r="AP63" s="34"/>
    </row>
    <row r="64" spans="2:42" x14ac:dyDescent="0.3">
      <c r="B64" s="107"/>
      <c r="C64" s="108" t="s">
        <v>88</v>
      </c>
      <c r="D64" s="109"/>
      <c r="E64" s="109"/>
      <c r="F64" s="110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34"/>
      <c r="AM64" s="34"/>
      <c r="AN64" s="34"/>
      <c r="AO64" s="34"/>
      <c r="AP64" s="34"/>
    </row>
    <row r="65" spans="2:42" ht="16.5" customHeight="1" x14ac:dyDescent="0.3">
      <c r="B65" s="100" t="s">
        <v>89</v>
      </c>
      <c r="C65" s="71" t="s">
        <v>90</v>
      </c>
      <c r="D65" s="72" t="s">
        <v>66</v>
      </c>
      <c r="E65" s="101"/>
      <c r="F65" s="102">
        <v>117.8</v>
      </c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34"/>
      <c r="AM65" s="34"/>
      <c r="AN65" s="34"/>
      <c r="AO65" s="34"/>
      <c r="AP65" s="34"/>
    </row>
    <row r="66" spans="2:42" ht="13.5" customHeight="1" x14ac:dyDescent="0.3">
      <c r="B66" s="35" t="s">
        <v>91</v>
      </c>
      <c r="C66" s="88" t="s">
        <v>215</v>
      </c>
      <c r="D66" s="106" t="s">
        <v>66</v>
      </c>
      <c r="E66" s="88"/>
      <c r="F66" s="78">
        <v>0</v>
      </c>
      <c r="G66" s="75">
        <v>148.44999999999999</v>
      </c>
      <c r="H66" s="75">
        <v>134.9</v>
      </c>
      <c r="I66" s="75">
        <v>153.88999999999999</v>
      </c>
      <c r="J66" s="75">
        <v>138.47999999999999</v>
      </c>
      <c r="K66" s="75">
        <v>129.88999999999999</v>
      </c>
      <c r="L66" s="75">
        <v>131.61000000000001</v>
      </c>
      <c r="M66" s="75">
        <v>124.12</v>
      </c>
      <c r="N66" s="75">
        <v>116.9</v>
      </c>
      <c r="O66" s="75">
        <v>118.85</v>
      </c>
      <c r="P66" s="75">
        <v>123.8</v>
      </c>
      <c r="Q66" s="75">
        <v>117.6</v>
      </c>
      <c r="R66" s="75">
        <v>138.83000000000001</v>
      </c>
      <c r="S66" s="75">
        <v>105.34</v>
      </c>
      <c r="T66" s="75">
        <v>101.81</v>
      </c>
      <c r="U66" s="75">
        <v>120.4</v>
      </c>
      <c r="V66" s="75">
        <v>64.400999999999996</v>
      </c>
      <c r="W66" s="75">
        <v>62.25</v>
      </c>
      <c r="X66" s="75">
        <v>56.78</v>
      </c>
      <c r="Y66" s="75">
        <v>63.06</v>
      </c>
      <c r="Z66" s="75">
        <v>94.11</v>
      </c>
      <c r="AA66" s="75">
        <v>99.49</v>
      </c>
      <c r="AB66" s="75">
        <v>108.01</v>
      </c>
      <c r="AC66" s="75">
        <v>120.21</v>
      </c>
      <c r="AD66" s="75">
        <v>116.37</v>
      </c>
      <c r="AE66" s="75">
        <v>118.88</v>
      </c>
      <c r="AF66" s="75">
        <v>94.35</v>
      </c>
      <c r="AG66" s="75">
        <v>94.3</v>
      </c>
      <c r="AH66" s="75">
        <v>70.23</v>
      </c>
      <c r="AI66" s="75">
        <v>80.069999999999993</v>
      </c>
      <c r="AJ66" s="75">
        <v>85.48</v>
      </c>
      <c r="AK66" s="75">
        <v>84.78</v>
      </c>
      <c r="AL66" s="34">
        <v>81.430000000000007</v>
      </c>
      <c r="AM66" s="34">
        <v>129.34</v>
      </c>
      <c r="AN66" s="34">
        <v>123.26</v>
      </c>
      <c r="AO66" s="34">
        <v>133.37</v>
      </c>
      <c r="AP66" s="34">
        <v>120.33</v>
      </c>
    </row>
    <row r="67" spans="2:42" ht="13.5" customHeight="1" x14ac:dyDescent="0.3">
      <c r="B67" s="35" t="s">
        <v>92</v>
      </c>
      <c r="C67" s="88" t="s">
        <v>60</v>
      </c>
      <c r="D67" s="106" t="s">
        <v>66</v>
      </c>
      <c r="E67" s="88"/>
      <c r="F67" s="78">
        <v>117.8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12.9</v>
      </c>
      <c r="W67" s="9">
        <v>12.9</v>
      </c>
      <c r="X67" s="9">
        <v>12.9</v>
      </c>
      <c r="Y67" s="9">
        <v>12.9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15.31</v>
      </c>
      <c r="AH67" s="9">
        <v>15.31</v>
      </c>
      <c r="AI67" s="9">
        <v>15.31</v>
      </c>
      <c r="AJ67" s="9">
        <v>15.07</v>
      </c>
      <c r="AK67" s="9">
        <v>14.95</v>
      </c>
      <c r="AL67" s="34">
        <v>14.38</v>
      </c>
      <c r="AM67" s="34">
        <v>0</v>
      </c>
      <c r="AN67" s="34">
        <v>0</v>
      </c>
      <c r="AO67" s="34">
        <v>0</v>
      </c>
      <c r="AP67" s="34">
        <v>0</v>
      </c>
    </row>
    <row r="68" spans="2:42" ht="13.5" customHeight="1" x14ac:dyDescent="0.3">
      <c r="B68" s="35" t="s">
        <v>93</v>
      </c>
      <c r="C68" s="111" t="s">
        <v>51</v>
      </c>
      <c r="D68" s="106" t="s">
        <v>66</v>
      </c>
      <c r="E68" s="88"/>
      <c r="F68" s="80">
        <v>0</v>
      </c>
      <c r="G68" s="81">
        <v>148.44999999999999</v>
      </c>
      <c r="H68" s="81">
        <v>134.9</v>
      </c>
      <c r="I68" s="81">
        <v>153.88999999999999</v>
      </c>
      <c r="J68" s="81">
        <v>138.47999999999999</v>
      </c>
      <c r="K68" s="81">
        <v>129.88999999999999</v>
      </c>
      <c r="L68" s="81">
        <v>131.61000000000001</v>
      </c>
      <c r="M68" s="81">
        <v>124.12</v>
      </c>
      <c r="N68" s="81">
        <v>116.9</v>
      </c>
      <c r="O68" s="81">
        <v>118.85</v>
      </c>
      <c r="P68" s="81">
        <v>123.8</v>
      </c>
      <c r="Q68" s="81">
        <v>117.6</v>
      </c>
      <c r="R68" s="81">
        <v>138.83000000000001</v>
      </c>
      <c r="S68" s="81">
        <v>105.34</v>
      </c>
      <c r="T68" s="81">
        <v>101.81</v>
      </c>
      <c r="U68" s="81">
        <v>120.4</v>
      </c>
      <c r="V68" s="81">
        <v>77.301000000000002</v>
      </c>
      <c r="W68" s="81">
        <v>75.150000000000006</v>
      </c>
      <c r="X68" s="81">
        <v>69.680000000000007</v>
      </c>
      <c r="Y68" s="81">
        <v>75.960000000000008</v>
      </c>
      <c r="Z68" s="81">
        <v>94.11</v>
      </c>
      <c r="AA68" s="81">
        <v>99.49</v>
      </c>
      <c r="AB68" s="81">
        <v>108.01</v>
      </c>
      <c r="AC68" s="81">
        <v>120.21</v>
      </c>
      <c r="AD68" s="81">
        <v>116.37</v>
      </c>
      <c r="AE68" s="81">
        <v>118.88</v>
      </c>
      <c r="AF68" s="81">
        <v>94.35</v>
      </c>
      <c r="AG68" s="81">
        <v>109.61</v>
      </c>
      <c r="AH68" s="81">
        <v>85.54</v>
      </c>
      <c r="AI68" s="81">
        <v>95.38</v>
      </c>
      <c r="AJ68" s="81">
        <v>100.55000000000001</v>
      </c>
      <c r="AK68" s="81">
        <v>99.73</v>
      </c>
      <c r="AL68" s="34">
        <v>95.81</v>
      </c>
      <c r="AM68" s="34">
        <v>129.34</v>
      </c>
      <c r="AN68" s="34">
        <v>123.26</v>
      </c>
      <c r="AO68" s="34">
        <v>133.37</v>
      </c>
      <c r="AP68" s="34">
        <v>120.33</v>
      </c>
    </row>
    <row r="69" spans="2:42" ht="13.5" customHeight="1" x14ac:dyDescent="0.3">
      <c r="B69" s="35" t="s">
        <v>94</v>
      </c>
      <c r="C69" s="88" t="s">
        <v>53</v>
      </c>
      <c r="D69" s="106" t="s">
        <v>66</v>
      </c>
      <c r="E69" s="88"/>
      <c r="F69" s="78">
        <v>0</v>
      </c>
      <c r="G69" s="75">
        <v>307.45999999999998</v>
      </c>
      <c r="H69" s="75">
        <v>359.61</v>
      </c>
      <c r="I69" s="75">
        <v>358.16</v>
      </c>
      <c r="J69" s="75">
        <v>382.17</v>
      </c>
      <c r="K69" s="75">
        <v>335.84</v>
      </c>
      <c r="L69" s="75">
        <v>355.57</v>
      </c>
      <c r="M69" s="75">
        <v>342.87</v>
      </c>
      <c r="N69" s="75">
        <v>328.01</v>
      </c>
      <c r="O69" s="75">
        <v>351.72</v>
      </c>
      <c r="P69" s="75">
        <v>420.59</v>
      </c>
      <c r="Q69" s="75">
        <v>411.27</v>
      </c>
      <c r="R69" s="75">
        <v>450.61</v>
      </c>
      <c r="S69" s="75">
        <v>360.96</v>
      </c>
      <c r="T69" s="75">
        <v>348.6</v>
      </c>
      <c r="U69" s="75">
        <v>329.9097415506958</v>
      </c>
      <c r="V69" s="75">
        <v>302.97000000000003</v>
      </c>
      <c r="W69" s="75">
        <v>299.54000000000002</v>
      </c>
      <c r="X69" s="75">
        <v>285.89999999999998</v>
      </c>
      <c r="Y69" s="75">
        <v>282.5</v>
      </c>
      <c r="Z69" s="75">
        <v>287.45</v>
      </c>
      <c r="AA69" s="75">
        <v>275.31</v>
      </c>
      <c r="AB69" s="75">
        <v>360.70000000000005</v>
      </c>
      <c r="AC69" s="75">
        <v>296.20999999999998</v>
      </c>
      <c r="AD69" s="75">
        <v>292.97000000000003</v>
      </c>
      <c r="AE69" s="75">
        <v>300.70999999999998</v>
      </c>
      <c r="AF69" s="75">
        <v>303.39999999999998</v>
      </c>
      <c r="AG69" s="75">
        <v>320</v>
      </c>
      <c r="AH69" s="75">
        <v>278.19</v>
      </c>
      <c r="AI69" s="75">
        <v>233.51</v>
      </c>
      <c r="AJ69" s="75">
        <v>235.83</v>
      </c>
      <c r="AK69" s="75">
        <v>233.09</v>
      </c>
      <c r="AL69" s="34">
        <v>259.08</v>
      </c>
      <c r="AM69" s="34">
        <v>264.74699999999996</v>
      </c>
      <c r="AN69" s="34">
        <v>271.14150000000001</v>
      </c>
      <c r="AO69" s="34">
        <v>282.01949999999999</v>
      </c>
      <c r="AP69" s="34">
        <v>280.25550000000004</v>
      </c>
    </row>
    <row r="70" spans="2:42" ht="13.5" customHeight="1" x14ac:dyDescent="0.3">
      <c r="B70" s="35" t="s">
        <v>95</v>
      </c>
      <c r="C70" s="88" t="s">
        <v>71</v>
      </c>
      <c r="D70" s="106" t="s">
        <v>66</v>
      </c>
      <c r="E70" s="88"/>
      <c r="F70" s="78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34">
        <v>0</v>
      </c>
      <c r="AM70" s="34">
        <v>0</v>
      </c>
      <c r="AN70" s="34"/>
      <c r="AO70" s="34"/>
      <c r="AP70" s="34"/>
    </row>
    <row r="71" spans="2:42" x14ac:dyDescent="0.3">
      <c r="B71" s="112"/>
      <c r="C71" s="113" t="s">
        <v>184</v>
      </c>
      <c r="D71" s="114"/>
      <c r="E71" s="114"/>
      <c r="F71" s="115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34"/>
      <c r="AM71" s="34"/>
      <c r="AN71" s="34"/>
      <c r="AO71" s="34"/>
      <c r="AP71" s="34"/>
    </row>
    <row r="72" spans="2:42" s="105" customFormat="1" x14ac:dyDescent="0.3">
      <c r="B72" s="100" t="s">
        <v>96</v>
      </c>
      <c r="C72" s="116" t="s">
        <v>97</v>
      </c>
      <c r="D72" s="72" t="s">
        <v>66</v>
      </c>
      <c r="E72" s="101"/>
      <c r="F72" s="117">
        <v>453.59</v>
      </c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4"/>
      <c r="AM72" s="104"/>
      <c r="AN72" s="104"/>
      <c r="AO72" s="104"/>
      <c r="AP72" s="104"/>
    </row>
    <row r="73" spans="2:42" x14ac:dyDescent="0.3">
      <c r="B73" s="35" t="s">
        <v>98</v>
      </c>
      <c r="C73" s="77" t="s">
        <v>47</v>
      </c>
      <c r="D73" s="72" t="s">
        <v>66</v>
      </c>
      <c r="E73" s="88"/>
      <c r="F73" s="78">
        <v>0</v>
      </c>
      <c r="G73" s="75">
        <v>466.5</v>
      </c>
      <c r="H73" s="75">
        <v>476.92</v>
      </c>
      <c r="I73" s="75">
        <v>458.36</v>
      </c>
      <c r="J73" s="75">
        <v>361.55</v>
      </c>
      <c r="K73" s="75">
        <v>361.55</v>
      </c>
      <c r="L73" s="75">
        <v>361.55</v>
      </c>
      <c r="M73" s="75">
        <v>361.55</v>
      </c>
      <c r="N73" s="75">
        <v>361.55</v>
      </c>
      <c r="O73" s="75">
        <v>361.55</v>
      </c>
      <c r="P73" s="75">
        <v>361.55</v>
      </c>
      <c r="Q73" s="75">
        <v>361.55</v>
      </c>
      <c r="R73" s="75">
        <v>353.77</v>
      </c>
      <c r="S73" s="75">
        <v>342.51</v>
      </c>
      <c r="T73" s="75">
        <v>337.94</v>
      </c>
      <c r="U73" s="75">
        <v>331.27</v>
      </c>
      <c r="V73" s="75">
        <v>398.28</v>
      </c>
      <c r="W73" s="75">
        <v>398.28</v>
      </c>
      <c r="X73" s="75">
        <v>398.28</v>
      </c>
      <c r="Y73" s="75">
        <v>398.28</v>
      </c>
      <c r="Z73" s="75">
        <v>398.28</v>
      </c>
      <c r="AA73" s="75">
        <v>398.28</v>
      </c>
      <c r="AB73" s="75">
        <v>398.28</v>
      </c>
      <c r="AC73" s="75">
        <v>357.32</v>
      </c>
      <c r="AD73" s="75">
        <v>345.32</v>
      </c>
      <c r="AE73" s="75">
        <v>344.08</v>
      </c>
      <c r="AF73" s="75">
        <v>343.03</v>
      </c>
      <c r="AG73" s="75">
        <v>326.04000000000002</v>
      </c>
      <c r="AH73" s="75">
        <v>312.06</v>
      </c>
      <c r="AI73" s="75">
        <v>312.06</v>
      </c>
      <c r="AJ73" s="75">
        <v>312.06</v>
      </c>
      <c r="AK73" s="75">
        <v>312.06</v>
      </c>
      <c r="AL73" s="34">
        <v>312.06</v>
      </c>
      <c r="AM73" s="34">
        <v>312.06</v>
      </c>
      <c r="AN73" s="34">
        <v>312.06</v>
      </c>
      <c r="AO73" s="34">
        <v>312.06</v>
      </c>
      <c r="AP73" s="34">
        <v>347.5</v>
      </c>
    </row>
    <row r="74" spans="2:42" x14ac:dyDescent="0.3">
      <c r="B74" s="35" t="s">
        <v>99</v>
      </c>
      <c r="C74" s="77" t="s">
        <v>60</v>
      </c>
      <c r="D74" s="72" t="s">
        <v>66</v>
      </c>
      <c r="E74" s="88"/>
      <c r="F74" s="36">
        <v>453.59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34">
        <v>0</v>
      </c>
      <c r="AM74" s="34">
        <v>0</v>
      </c>
      <c r="AN74" s="34"/>
      <c r="AO74" s="34"/>
      <c r="AP74" s="34"/>
    </row>
    <row r="75" spans="2:42" x14ac:dyDescent="0.3">
      <c r="B75" s="35" t="s">
        <v>100</v>
      </c>
      <c r="C75" s="79" t="s">
        <v>51</v>
      </c>
      <c r="D75" s="72" t="s">
        <v>66</v>
      </c>
      <c r="E75" s="88"/>
      <c r="F75" s="89">
        <v>0</v>
      </c>
      <c r="G75" s="90">
        <v>466.5</v>
      </c>
      <c r="H75" s="90">
        <v>476.92</v>
      </c>
      <c r="I75" s="90">
        <v>458.36</v>
      </c>
      <c r="J75" s="90">
        <v>361.55</v>
      </c>
      <c r="K75" s="90">
        <v>361.55</v>
      </c>
      <c r="L75" s="90">
        <v>361.55</v>
      </c>
      <c r="M75" s="90">
        <v>361.55</v>
      </c>
      <c r="N75" s="90">
        <v>361.55</v>
      </c>
      <c r="O75" s="90">
        <v>361.55</v>
      </c>
      <c r="P75" s="90">
        <v>361.55</v>
      </c>
      <c r="Q75" s="90">
        <v>361.55</v>
      </c>
      <c r="R75" s="90">
        <v>353.77</v>
      </c>
      <c r="S75" s="90">
        <v>342.51</v>
      </c>
      <c r="T75" s="90">
        <v>337.94</v>
      </c>
      <c r="U75" s="90">
        <v>331.27</v>
      </c>
      <c r="V75" s="90">
        <v>398.28</v>
      </c>
      <c r="W75" s="90">
        <v>398.28</v>
      </c>
      <c r="X75" s="90">
        <v>398.28</v>
      </c>
      <c r="Y75" s="90">
        <v>398.28</v>
      </c>
      <c r="Z75" s="90">
        <v>398.28</v>
      </c>
      <c r="AA75" s="90">
        <v>398.28</v>
      </c>
      <c r="AB75" s="90">
        <v>398.28</v>
      </c>
      <c r="AC75" s="90">
        <v>357.32</v>
      </c>
      <c r="AD75" s="90">
        <v>345.32</v>
      </c>
      <c r="AE75" s="90">
        <v>344.08</v>
      </c>
      <c r="AF75" s="90">
        <v>343.03</v>
      </c>
      <c r="AG75" s="90">
        <v>326.04000000000002</v>
      </c>
      <c r="AH75" s="90">
        <v>312.06</v>
      </c>
      <c r="AI75" s="90">
        <v>312.06</v>
      </c>
      <c r="AJ75" s="90">
        <v>312.06</v>
      </c>
      <c r="AK75" s="90">
        <v>312.06</v>
      </c>
      <c r="AL75" s="34">
        <v>312.06</v>
      </c>
      <c r="AM75" s="34">
        <v>312.06</v>
      </c>
      <c r="AN75" s="34">
        <v>312.06</v>
      </c>
      <c r="AO75" s="34">
        <v>312.06</v>
      </c>
      <c r="AP75" s="34">
        <v>347.5</v>
      </c>
    </row>
    <row r="76" spans="2:42" x14ac:dyDescent="0.3">
      <c r="B76" s="35" t="s">
        <v>101</v>
      </c>
      <c r="C76" s="79" t="s">
        <v>53</v>
      </c>
      <c r="D76" s="72" t="s">
        <v>66</v>
      </c>
      <c r="E76" s="88"/>
      <c r="F76" s="89">
        <v>0</v>
      </c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34"/>
      <c r="AM76" s="34"/>
      <c r="AN76" s="34"/>
      <c r="AO76" s="34"/>
      <c r="AP76" s="34"/>
    </row>
    <row r="77" spans="2:42" x14ac:dyDescent="0.3">
      <c r="B77" s="35" t="s">
        <v>102</v>
      </c>
      <c r="C77" s="79" t="s">
        <v>71</v>
      </c>
      <c r="D77" s="72" t="s">
        <v>66</v>
      </c>
      <c r="E77" s="88"/>
      <c r="F77" s="89">
        <v>0</v>
      </c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34"/>
      <c r="AM77" s="34"/>
      <c r="AN77" s="34"/>
      <c r="AO77" s="34"/>
      <c r="AP77" s="34"/>
    </row>
    <row r="78" spans="2:42" x14ac:dyDescent="0.3">
      <c r="B78" s="118" t="s">
        <v>103</v>
      </c>
      <c r="C78" s="294" t="s">
        <v>104</v>
      </c>
      <c r="D78" s="295"/>
      <c r="E78" s="295"/>
      <c r="F78" s="296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34"/>
      <c r="AM78" s="34"/>
      <c r="AN78" s="34"/>
      <c r="AO78" s="34"/>
      <c r="AP78" s="34"/>
    </row>
    <row r="79" spans="2:42" x14ac:dyDescent="0.3">
      <c r="B79" s="35" t="s">
        <v>105</v>
      </c>
      <c r="C79" s="88" t="s">
        <v>106</v>
      </c>
      <c r="D79" s="88"/>
      <c r="E79" s="88"/>
      <c r="F79" s="36" t="s">
        <v>107</v>
      </c>
      <c r="G79" s="9" t="s">
        <v>107</v>
      </c>
      <c r="H79" s="9" t="s">
        <v>107</v>
      </c>
      <c r="I79" s="9" t="s">
        <v>107</v>
      </c>
      <c r="J79" s="9" t="s">
        <v>107</v>
      </c>
      <c r="K79" s="9" t="s">
        <v>107</v>
      </c>
      <c r="L79" s="9" t="s">
        <v>107</v>
      </c>
      <c r="M79" s="9" t="s">
        <v>107</v>
      </c>
      <c r="N79" s="9" t="s">
        <v>107</v>
      </c>
      <c r="O79" s="9" t="s">
        <v>107</v>
      </c>
      <c r="P79" s="9" t="s">
        <v>107</v>
      </c>
      <c r="Q79" s="9" t="s">
        <v>107</v>
      </c>
      <c r="R79" s="9" t="s">
        <v>107</v>
      </c>
      <c r="S79" s="9" t="s">
        <v>107</v>
      </c>
      <c r="T79" s="9" t="s">
        <v>107</v>
      </c>
      <c r="U79" s="9" t="s">
        <v>107</v>
      </c>
      <c r="V79" s="9" t="s">
        <v>107</v>
      </c>
      <c r="W79" s="9" t="s">
        <v>107</v>
      </c>
      <c r="X79" s="9" t="s">
        <v>107</v>
      </c>
      <c r="Y79" s="9" t="s">
        <v>107</v>
      </c>
      <c r="Z79" s="9" t="s">
        <v>107</v>
      </c>
      <c r="AA79" s="9" t="s">
        <v>107</v>
      </c>
      <c r="AB79" s="9" t="s">
        <v>107</v>
      </c>
      <c r="AC79" s="9" t="s">
        <v>107</v>
      </c>
      <c r="AD79" s="9" t="s">
        <v>107</v>
      </c>
      <c r="AE79" s="9" t="s">
        <v>107</v>
      </c>
      <c r="AF79" s="9" t="s">
        <v>107</v>
      </c>
      <c r="AG79" s="9" t="s">
        <v>107</v>
      </c>
      <c r="AH79" s="9" t="s">
        <v>107</v>
      </c>
      <c r="AI79" s="9" t="s">
        <v>107</v>
      </c>
      <c r="AJ79" s="9" t="s">
        <v>107</v>
      </c>
      <c r="AK79" s="9" t="s">
        <v>107</v>
      </c>
      <c r="AL79" s="34" t="s">
        <v>107</v>
      </c>
      <c r="AM79" s="34" t="s">
        <v>107</v>
      </c>
      <c r="AN79" s="34" t="s">
        <v>107</v>
      </c>
      <c r="AO79" s="34" t="s">
        <v>107</v>
      </c>
      <c r="AP79" s="34" t="s">
        <v>107</v>
      </c>
    </row>
    <row r="80" spans="2:42" ht="15" customHeight="1" x14ac:dyDescent="0.3">
      <c r="B80" s="35" t="s">
        <v>108</v>
      </c>
      <c r="C80" s="88" t="s">
        <v>109</v>
      </c>
      <c r="D80" s="43" t="s">
        <v>31</v>
      </c>
      <c r="E80" s="88"/>
      <c r="F80" s="36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0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34">
        <v>0</v>
      </c>
      <c r="AM80" s="34">
        <v>0</v>
      </c>
      <c r="AN80" s="34">
        <v>0</v>
      </c>
      <c r="AO80" s="34">
        <v>0</v>
      </c>
      <c r="AP80" s="34">
        <v>0</v>
      </c>
    </row>
    <row r="81" spans="2:42" ht="16.2" x14ac:dyDescent="0.3">
      <c r="B81" s="119" t="s">
        <v>110</v>
      </c>
      <c r="C81" s="120" t="s">
        <v>111</v>
      </c>
      <c r="D81" s="43" t="s">
        <v>31</v>
      </c>
      <c r="E81" s="121" t="s">
        <v>112</v>
      </c>
      <c r="F81" s="122">
        <v>4.83</v>
      </c>
      <c r="G81" s="123">
        <v>4.74</v>
      </c>
      <c r="H81" s="123">
        <v>4.7300000000000004</v>
      </c>
      <c r="I81" s="123">
        <v>4.71</v>
      </c>
      <c r="J81" s="123">
        <v>4.79</v>
      </c>
      <c r="K81" s="123">
        <v>4.68</v>
      </c>
      <c r="L81" s="123">
        <v>4.71</v>
      </c>
      <c r="M81" s="123">
        <v>4.26</v>
      </c>
      <c r="N81" s="123">
        <v>4.2699999999999996</v>
      </c>
      <c r="O81" s="123">
        <v>4.29</v>
      </c>
      <c r="P81" s="123">
        <v>4.43</v>
      </c>
      <c r="Q81" s="123">
        <v>4.49</v>
      </c>
      <c r="R81" s="123">
        <v>4.3900000000000006</v>
      </c>
      <c r="S81" s="123">
        <v>4.3599999999999994</v>
      </c>
      <c r="T81" s="123">
        <v>4.3100000000000005</v>
      </c>
      <c r="U81" s="123">
        <v>4.37</v>
      </c>
      <c r="V81" s="123">
        <v>4.3499999999999996</v>
      </c>
      <c r="W81" s="123">
        <v>4.3</v>
      </c>
      <c r="X81" s="123">
        <v>4.2799999999999994</v>
      </c>
      <c r="Y81" s="123">
        <v>4.1999999999999993</v>
      </c>
      <c r="Z81" s="123">
        <v>4.24</v>
      </c>
      <c r="AA81" s="123">
        <v>4.3100000000000005</v>
      </c>
      <c r="AB81" s="123">
        <v>4.33</v>
      </c>
      <c r="AC81" s="123">
        <v>4.37</v>
      </c>
      <c r="AD81" s="123">
        <v>4.3499999999999996</v>
      </c>
      <c r="AE81" s="123">
        <v>4.18</v>
      </c>
      <c r="AF81" s="123">
        <v>4.1899999999999995</v>
      </c>
      <c r="AG81" s="123">
        <v>4.18</v>
      </c>
      <c r="AH81" s="123">
        <v>4.1400000000000006</v>
      </c>
      <c r="AI81" s="123">
        <v>4.13</v>
      </c>
      <c r="AJ81" s="123">
        <v>4.1099999999999994</v>
      </c>
      <c r="AK81" s="123">
        <v>4.1999999999999993</v>
      </c>
      <c r="AL81" s="34">
        <v>4.1999999999999993</v>
      </c>
      <c r="AM81" s="34">
        <v>4.4499999999999993</v>
      </c>
      <c r="AN81" s="34">
        <v>4.4800000000000004</v>
      </c>
      <c r="AO81" s="34">
        <v>4.2699999999999996</v>
      </c>
      <c r="AP81" s="34">
        <v>4.08</v>
      </c>
    </row>
    <row r="82" spans="2:42" ht="16.2" x14ac:dyDescent="0.3">
      <c r="B82" s="35" t="s">
        <v>113</v>
      </c>
      <c r="C82" s="88" t="s">
        <v>114</v>
      </c>
      <c r="D82" s="43" t="s">
        <v>31</v>
      </c>
      <c r="E82" s="49" t="s">
        <v>115</v>
      </c>
      <c r="F82" s="78">
        <v>2.4500000000000002</v>
      </c>
      <c r="G82" s="75">
        <v>1.44</v>
      </c>
      <c r="H82" s="75">
        <v>1.44</v>
      </c>
      <c r="I82" s="75">
        <v>1.44</v>
      </c>
      <c r="J82" s="75">
        <v>1.44</v>
      </c>
      <c r="K82" s="75">
        <v>1.44</v>
      </c>
      <c r="L82" s="75">
        <v>1.44</v>
      </c>
      <c r="M82" s="75">
        <v>1.44</v>
      </c>
      <c r="N82" s="75">
        <v>1.44</v>
      </c>
      <c r="O82" s="75">
        <v>1.44</v>
      </c>
      <c r="P82" s="75">
        <v>1.44</v>
      </c>
      <c r="Q82" s="75">
        <v>1.44</v>
      </c>
      <c r="R82" s="75">
        <v>1.44</v>
      </c>
      <c r="S82" s="75">
        <v>1.44</v>
      </c>
      <c r="T82" s="75">
        <v>1.44</v>
      </c>
      <c r="U82" s="75">
        <v>1.44</v>
      </c>
      <c r="V82" s="75">
        <v>1.44</v>
      </c>
      <c r="W82" s="75">
        <v>1.44</v>
      </c>
      <c r="X82" s="75">
        <v>1.44</v>
      </c>
      <c r="Y82" s="75">
        <v>1.44</v>
      </c>
      <c r="Z82" s="75">
        <v>1.44</v>
      </c>
      <c r="AA82" s="75">
        <v>1.44</v>
      </c>
      <c r="AB82" s="75">
        <v>1.44</v>
      </c>
      <c r="AC82" s="75">
        <v>1.44</v>
      </c>
      <c r="AD82" s="75">
        <v>1.44</v>
      </c>
      <c r="AE82" s="75">
        <v>1.44</v>
      </c>
      <c r="AF82" s="75">
        <v>1.44</v>
      </c>
      <c r="AG82" s="75">
        <v>1.44</v>
      </c>
      <c r="AH82" s="75">
        <v>1.44</v>
      </c>
      <c r="AI82" s="75">
        <v>1.44</v>
      </c>
      <c r="AJ82" s="75">
        <v>1.44</v>
      </c>
      <c r="AK82" s="75">
        <v>1.44</v>
      </c>
      <c r="AL82" s="34">
        <v>1.44</v>
      </c>
      <c r="AM82" s="34">
        <v>1.44</v>
      </c>
      <c r="AN82" s="34">
        <v>1.44</v>
      </c>
      <c r="AO82" s="34">
        <v>1.44</v>
      </c>
      <c r="AP82" s="34">
        <v>1.44</v>
      </c>
    </row>
    <row r="83" spans="2:42" ht="16.2" x14ac:dyDescent="0.3">
      <c r="B83" s="306" t="s">
        <v>116</v>
      </c>
      <c r="C83" s="52" t="s">
        <v>117</v>
      </c>
      <c r="D83" s="124" t="s">
        <v>31</v>
      </c>
      <c r="E83" s="49" t="s">
        <v>118</v>
      </c>
      <c r="F83" s="125">
        <v>2.38</v>
      </c>
      <c r="G83" s="75">
        <v>3.3</v>
      </c>
      <c r="H83" s="75">
        <v>3.29</v>
      </c>
      <c r="I83" s="75">
        <v>3.27</v>
      </c>
      <c r="J83" s="75">
        <v>3.35</v>
      </c>
      <c r="K83" s="75">
        <v>3.24</v>
      </c>
      <c r="L83" s="75">
        <v>3.27</v>
      </c>
      <c r="M83" s="75">
        <v>2.82</v>
      </c>
      <c r="N83" s="75">
        <v>2.83</v>
      </c>
      <c r="O83" s="75">
        <v>2.85</v>
      </c>
      <c r="P83" s="75">
        <v>2.99</v>
      </c>
      <c r="Q83" s="75">
        <v>3.05</v>
      </c>
      <c r="R83" s="75">
        <v>2.95</v>
      </c>
      <c r="S83" s="75">
        <v>2.92</v>
      </c>
      <c r="T83" s="75">
        <v>2.87</v>
      </c>
      <c r="U83" s="75">
        <v>2.93</v>
      </c>
      <c r="V83" s="75">
        <v>2.91</v>
      </c>
      <c r="W83" s="75">
        <v>2.86</v>
      </c>
      <c r="X83" s="75">
        <v>2.84</v>
      </c>
      <c r="Y83" s="75">
        <v>2.76</v>
      </c>
      <c r="Z83" s="75">
        <v>2.8</v>
      </c>
      <c r="AA83" s="75">
        <v>2.87</v>
      </c>
      <c r="AB83" s="75">
        <v>2.89</v>
      </c>
      <c r="AC83" s="75">
        <v>2.93</v>
      </c>
      <c r="AD83" s="75">
        <v>2.91</v>
      </c>
      <c r="AE83" s="75">
        <v>2.74</v>
      </c>
      <c r="AF83" s="75">
        <v>2.75</v>
      </c>
      <c r="AG83" s="75">
        <v>2.74</v>
      </c>
      <c r="AH83" s="75">
        <v>2.7</v>
      </c>
      <c r="AI83" s="75">
        <v>2.69</v>
      </c>
      <c r="AJ83" s="75">
        <v>2.67</v>
      </c>
      <c r="AK83" s="75">
        <v>2.76</v>
      </c>
      <c r="AL83" s="34">
        <v>2.76</v>
      </c>
      <c r="AM83" s="34">
        <v>3.01</v>
      </c>
      <c r="AN83" s="34">
        <v>3.04</v>
      </c>
      <c r="AO83" s="34">
        <v>2.83</v>
      </c>
      <c r="AP83" s="34">
        <v>2.64</v>
      </c>
    </row>
    <row r="84" spans="2:42" ht="30.6" x14ac:dyDescent="0.3">
      <c r="B84" s="307"/>
      <c r="C84" s="126" t="s">
        <v>117</v>
      </c>
      <c r="D84" s="127" t="s">
        <v>39</v>
      </c>
      <c r="E84" s="59" t="s">
        <v>181</v>
      </c>
      <c r="F84" s="128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34"/>
      <c r="AM84" s="34"/>
      <c r="AN84" s="34"/>
      <c r="AO84" s="34"/>
      <c r="AP84" s="34"/>
    </row>
    <row r="85" spans="2:42" x14ac:dyDescent="0.3">
      <c r="B85" s="35" t="s">
        <v>119</v>
      </c>
      <c r="C85" s="130" t="s">
        <v>120</v>
      </c>
      <c r="D85" s="82"/>
      <c r="E85" s="82"/>
      <c r="F85" s="65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34"/>
      <c r="AM85" s="34"/>
      <c r="AN85" s="34"/>
      <c r="AO85" s="34"/>
      <c r="AP85" s="34"/>
    </row>
    <row r="86" spans="2:42" ht="18" x14ac:dyDescent="0.35">
      <c r="B86" s="35" t="s">
        <v>121</v>
      </c>
      <c r="C86" s="88" t="s">
        <v>122</v>
      </c>
      <c r="D86" s="131" t="s">
        <v>123</v>
      </c>
      <c r="E86" s="132" t="s">
        <v>124</v>
      </c>
      <c r="F86" s="228">
        <v>17.899999999999999</v>
      </c>
      <c r="G86" s="133">
        <v>10.54</v>
      </c>
      <c r="H86" s="133">
        <v>10.54</v>
      </c>
      <c r="I86" s="133">
        <v>10.54</v>
      </c>
      <c r="J86" s="133">
        <v>10.54</v>
      </c>
      <c r="K86" s="133">
        <v>10.54</v>
      </c>
      <c r="L86" s="133">
        <v>10.54</v>
      </c>
      <c r="M86" s="133">
        <v>10.54</v>
      </c>
      <c r="N86" s="133">
        <v>10.54</v>
      </c>
      <c r="O86" s="133">
        <v>10.54</v>
      </c>
      <c r="P86" s="133">
        <v>10.54</v>
      </c>
      <c r="Q86" s="133">
        <v>10.54</v>
      </c>
      <c r="R86" s="133">
        <v>10.54</v>
      </c>
      <c r="S86" s="9">
        <v>10.54</v>
      </c>
      <c r="T86" s="9">
        <v>10.54</v>
      </c>
      <c r="U86" s="9">
        <v>10.54</v>
      </c>
      <c r="V86" s="9">
        <v>10.54</v>
      </c>
      <c r="W86" s="9">
        <v>10.54</v>
      </c>
      <c r="X86" s="9">
        <v>10.54</v>
      </c>
      <c r="Y86" s="9">
        <v>10.54</v>
      </c>
      <c r="Z86" s="9">
        <v>10.54</v>
      </c>
      <c r="AA86" s="9">
        <v>10.54</v>
      </c>
      <c r="AB86" s="9">
        <v>10.54</v>
      </c>
      <c r="AC86" s="9">
        <v>10.54</v>
      </c>
      <c r="AD86" s="9">
        <v>10.54</v>
      </c>
      <c r="AE86" s="9">
        <v>10.54</v>
      </c>
      <c r="AF86" s="9">
        <v>10.54</v>
      </c>
      <c r="AG86" s="9">
        <v>10.54</v>
      </c>
      <c r="AH86" s="9">
        <v>10.54</v>
      </c>
      <c r="AI86" s="9">
        <v>10.54</v>
      </c>
      <c r="AJ86" s="9">
        <v>10.54</v>
      </c>
      <c r="AK86" s="9">
        <v>10.54</v>
      </c>
      <c r="AL86" s="34">
        <v>10.54</v>
      </c>
      <c r="AM86" s="34">
        <v>10.54</v>
      </c>
      <c r="AN86" s="34">
        <v>10.54</v>
      </c>
      <c r="AO86" s="34">
        <v>10.54</v>
      </c>
      <c r="AP86" s="34">
        <v>10.54</v>
      </c>
    </row>
    <row r="87" spans="2:42" ht="18" x14ac:dyDescent="0.35">
      <c r="B87" s="35" t="s">
        <v>125</v>
      </c>
      <c r="C87" s="88" t="s">
        <v>122</v>
      </c>
      <c r="D87" s="227" t="s">
        <v>185</v>
      </c>
      <c r="E87" s="132" t="s">
        <v>186</v>
      </c>
      <c r="F87" s="228">
        <v>23.78</v>
      </c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34"/>
      <c r="AM87" s="34"/>
      <c r="AN87" s="34"/>
      <c r="AO87" s="34"/>
      <c r="AP87" s="34"/>
    </row>
    <row r="88" spans="2:42" ht="16.2" x14ac:dyDescent="0.35">
      <c r="B88" s="35" t="s">
        <v>188</v>
      </c>
      <c r="C88" s="88" t="s">
        <v>126</v>
      </c>
      <c r="D88" s="43" t="s">
        <v>31</v>
      </c>
      <c r="E88" s="132" t="s">
        <v>118</v>
      </c>
      <c r="F88" s="78">
        <v>2.38</v>
      </c>
      <c r="G88" s="75">
        <v>3.3</v>
      </c>
      <c r="H88" s="75">
        <v>3.29</v>
      </c>
      <c r="I88" s="75">
        <v>3.27</v>
      </c>
      <c r="J88" s="75">
        <v>3.35</v>
      </c>
      <c r="K88" s="75">
        <v>3.24</v>
      </c>
      <c r="L88" s="75">
        <v>3.27</v>
      </c>
      <c r="M88" s="75">
        <v>2.82</v>
      </c>
      <c r="N88" s="75">
        <v>2.83</v>
      </c>
      <c r="O88" s="75">
        <v>2.85</v>
      </c>
      <c r="P88" s="75">
        <v>2.99</v>
      </c>
      <c r="Q88" s="75">
        <v>3.05</v>
      </c>
      <c r="R88" s="75">
        <v>2.95</v>
      </c>
      <c r="S88" s="75">
        <v>2.92</v>
      </c>
      <c r="T88" s="75">
        <v>2.87</v>
      </c>
      <c r="U88" s="75">
        <v>2.93</v>
      </c>
      <c r="V88" s="75">
        <v>2.91</v>
      </c>
      <c r="W88" s="75">
        <v>2.86</v>
      </c>
      <c r="X88" s="75">
        <v>2.84</v>
      </c>
      <c r="Y88" s="75">
        <v>2.76</v>
      </c>
      <c r="Z88" s="75">
        <v>2.8</v>
      </c>
      <c r="AA88" s="75">
        <v>2.87</v>
      </c>
      <c r="AB88" s="75">
        <v>2.89</v>
      </c>
      <c r="AC88" s="75">
        <v>2.93</v>
      </c>
      <c r="AD88" s="75">
        <v>2.91</v>
      </c>
      <c r="AE88" s="75">
        <v>2.74</v>
      </c>
      <c r="AF88" s="75">
        <v>2.75</v>
      </c>
      <c r="AG88" s="75">
        <v>2.74</v>
      </c>
      <c r="AH88" s="75">
        <v>2.7</v>
      </c>
      <c r="AI88" s="75">
        <v>2.69</v>
      </c>
      <c r="AJ88" s="75">
        <v>2.67</v>
      </c>
      <c r="AK88" s="75">
        <v>2.76</v>
      </c>
      <c r="AL88" s="34">
        <v>2.76</v>
      </c>
      <c r="AM88" s="34">
        <v>3.01</v>
      </c>
      <c r="AN88" s="34">
        <v>3.04</v>
      </c>
      <c r="AO88" s="34">
        <v>2.83</v>
      </c>
      <c r="AP88" s="34">
        <v>2.64</v>
      </c>
    </row>
    <row r="89" spans="2:42" x14ac:dyDescent="0.3">
      <c r="B89" s="135" t="s">
        <v>127</v>
      </c>
      <c r="C89" s="136" t="s">
        <v>128</v>
      </c>
      <c r="D89" s="137"/>
      <c r="E89" s="137"/>
      <c r="F89" s="138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9"/>
      <c r="AK89" s="139"/>
      <c r="AL89" s="34"/>
      <c r="AM89" s="34"/>
      <c r="AN89" s="34"/>
      <c r="AO89" s="34"/>
      <c r="AP89" s="34"/>
    </row>
    <row r="90" spans="2:42" ht="16.2" x14ac:dyDescent="0.3">
      <c r="B90" s="140" t="s">
        <v>129</v>
      </c>
      <c r="C90" s="141" t="s">
        <v>130</v>
      </c>
      <c r="D90" s="43" t="s">
        <v>31</v>
      </c>
      <c r="E90" s="49" t="s">
        <v>131</v>
      </c>
      <c r="F90" s="142">
        <v>1.8204001890512058</v>
      </c>
      <c r="G90" s="123">
        <v>1.8227021276595745</v>
      </c>
      <c r="H90" s="123">
        <v>1.8207765957446811</v>
      </c>
      <c r="I90" s="123">
        <v>1.8169255319148936</v>
      </c>
      <c r="J90" s="123">
        <v>1.8323297872340425</v>
      </c>
      <c r="K90" s="123">
        <v>1.8111489361702127</v>
      </c>
      <c r="L90" s="123">
        <v>1.8169255319148936</v>
      </c>
      <c r="M90" s="123">
        <v>1.7302765957446808</v>
      </c>
      <c r="N90" s="123">
        <v>1.7322021276595745</v>
      </c>
      <c r="O90" s="123">
        <v>1.7360531914893618</v>
      </c>
      <c r="P90" s="123">
        <v>1.7630106382978723</v>
      </c>
      <c r="Q90" s="123">
        <v>1.7745638297872341</v>
      </c>
      <c r="R90" s="123">
        <v>1.755308510638298</v>
      </c>
      <c r="S90" s="123">
        <v>1.749531914893617</v>
      </c>
      <c r="T90" s="123">
        <v>1.7399042553191491</v>
      </c>
      <c r="U90" s="123">
        <v>1.7514574468085107</v>
      </c>
      <c r="V90" s="123">
        <v>1.7476063829787234</v>
      </c>
      <c r="W90" s="123">
        <v>1.7379787234042552</v>
      </c>
      <c r="X90" s="123">
        <v>1.7341276595744679</v>
      </c>
      <c r="Y90" s="123">
        <v>1.718723404255319</v>
      </c>
      <c r="Z90" s="123">
        <v>1.7264255319148938</v>
      </c>
      <c r="AA90" s="123">
        <v>1.7399042553191491</v>
      </c>
      <c r="AB90" s="123">
        <v>1.7437553191489361</v>
      </c>
      <c r="AC90" s="123">
        <v>1.7514574468085107</v>
      </c>
      <c r="AD90" s="123">
        <v>1.7476063829787234</v>
      </c>
      <c r="AE90" s="123">
        <v>1.7148723404255319</v>
      </c>
      <c r="AF90" s="123">
        <v>1.7167978723404254</v>
      </c>
      <c r="AG90" s="123">
        <v>1.7148723404255319</v>
      </c>
      <c r="AH90" s="123">
        <v>1.7071702127659576</v>
      </c>
      <c r="AI90" s="123">
        <v>1.705244680851064</v>
      </c>
      <c r="AJ90" s="123">
        <v>1.7013936170212764</v>
      </c>
      <c r="AK90" s="123">
        <v>1.718723404255319</v>
      </c>
      <c r="AL90" s="34">
        <v>1.718723404255319</v>
      </c>
      <c r="AM90" s="34">
        <v>1.7668617021276596</v>
      </c>
      <c r="AN90" s="34">
        <v>1.7726382978723405</v>
      </c>
      <c r="AO90" s="34">
        <v>1.7322021276595745</v>
      </c>
      <c r="AP90" s="76">
        <v>1.6956170212765957</v>
      </c>
    </row>
    <row r="91" spans="2:42" ht="16.2" x14ac:dyDescent="0.3">
      <c r="B91" s="143" t="s">
        <v>132</v>
      </c>
      <c r="C91" s="144" t="s">
        <v>133</v>
      </c>
      <c r="D91" s="43" t="s">
        <v>31</v>
      </c>
      <c r="E91" s="49" t="s">
        <v>134</v>
      </c>
      <c r="F91" s="65">
        <v>0.79</v>
      </c>
      <c r="G91" s="9">
        <v>0.79</v>
      </c>
      <c r="H91" s="9">
        <v>0.79</v>
      </c>
      <c r="I91" s="9">
        <v>0.79</v>
      </c>
      <c r="J91" s="9">
        <v>0.79</v>
      </c>
      <c r="K91" s="9">
        <v>0.79</v>
      </c>
      <c r="L91" s="9">
        <v>0.79</v>
      </c>
      <c r="M91" s="9">
        <v>0.79</v>
      </c>
      <c r="N91" s="9">
        <v>0.79</v>
      </c>
      <c r="O91" s="9">
        <v>0.79</v>
      </c>
      <c r="P91" s="9">
        <v>0.79</v>
      </c>
      <c r="Q91" s="9">
        <v>0.79</v>
      </c>
      <c r="R91" s="9">
        <v>0.79</v>
      </c>
      <c r="S91" s="9">
        <v>0.79</v>
      </c>
      <c r="T91" s="9">
        <v>0.79</v>
      </c>
      <c r="U91" s="9">
        <v>0.79</v>
      </c>
      <c r="V91" s="9">
        <v>0.79</v>
      </c>
      <c r="W91" s="9">
        <v>0.79</v>
      </c>
      <c r="X91" s="9">
        <v>0.79</v>
      </c>
      <c r="Y91" s="9">
        <v>0.79</v>
      </c>
      <c r="Z91" s="9">
        <v>0.79</v>
      </c>
      <c r="AA91" s="9">
        <v>0.79</v>
      </c>
      <c r="AB91" s="9">
        <v>0.79</v>
      </c>
      <c r="AC91" s="9">
        <v>0.79</v>
      </c>
      <c r="AD91" s="9">
        <v>0.79</v>
      </c>
      <c r="AE91" s="9">
        <v>0.79</v>
      </c>
      <c r="AF91" s="9">
        <v>0.79</v>
      </c>
      <c r="AG91" s="9">
        <v>0.79</v>
      </c>
      <c r="AH91" s="9">
        <v>0.79</v>
      </c>
      <c r="AI91" s="9">
        <v>0.79</v>
      </c>
      <c r="AJ91" s="9">
        <v>0.79</v>
      </c>
      <c r="AK91" s="9">
        <v>0.79</v>
      </c>
      <c r="AL91" s="34">
        <v>0.79</v>
      </c>
      <c r="AM91" s="34">
        <v>0.79</v>
      </c>
      <c r="AN91" s="34">
        <v>0.79</v>
      </c>
      <c r="AO91" s="34">
        <v>0.79</v>
      </c>
      <c r="AP91" s="76">
        <v>0.79</v>
      </c>
    </row>
    <row r="92" spans="2:42" ht="16.2" x14ac:dyDescent="0.3">
      <c r="B92" s="308" t="s">
        <v>135</v>
      </c>
      <c r="C92" s="145" t="s">
        <v>136</v>
      </c>
      <c r="D92" s="43" t="s">
        <v>31</v>
      </c>
      <c r="E92" s="146" t="s">
        <v>137</v>
      </c>
      <c r="F92" s="147">
        <v>1.0304001890512058</v>
      </c>
      <c r="G92" s="75">
        <v>1.0327021276595745</v>
      </c>
      <c r="H92" s="75">
        <v>1.0307765957446811</v>
      </c>
      <c r="I92" s="75">
        <v>1.0269255319148936</v>
      </c>
      <c r="J92" s="75">
        <v>1.0423297872340425</v>
      </c>
      <c r="K92" s="75">
        <v>1.0211489361702126</v>
      </c>
      <c r="L92" s="75">
        <v>1.0269255319148936</v>
      </c>
      <c r="M92" s="75">
        <v>0.94027659574468081</v>
      </c>
      <c r="N92" s="75">
        <v>0.94220212765957434</v>
      </c>
      <c r="O92" s="75">
        <v>0.94605319148936162</v>
      </c>
      <c r="P92" s="75">
        <v>0.97301063829787227</v>
      </c>
      <c r="Q92" s="75">
        <v>0.98456382978723411</v>
      </c>
      <c r="R92" s="75">
        <v>0.96530851063829792</v>
      </c>
      <c r="S92" s="75">
        <v>0.95953191489361689</v>
      </c>
      <c r="T92" s="75">
        <v>0.94990425531914902</v>
      </c>
      <c r="U92" s="75">
        <v>0.96145744680851064</v>
      </c>
      <c r="V92" s="75">
        <v>0.95760638297872336</v>
      </c>
      <c r="W92" s="75">
        <v>0.94797872340425526</v>
      </c>
      <c r="X92" s="75">
        <v>0.94412765957446798</v>
      </c>
      <c r="Y92" s="75">
        <v>0.92872340425531896</v>
      </c>
      <c r="Z92" s="75">
        <v>0.93642553191489364</v>
      </c>
      <c r="AA92" s="75">
        <v>0.94990425531914902</v>
      </c>
      <c r="AB92" s="75">
        <v>0.95375531914893608</v>
      </c>
      <c r="AC92" s="75">
        <v>0.96145744680851064</v>
      </c>
      <c r="AD92" s="75">
        <v>0.95760638297872336</v>
      </c>
      <c r="AE92" s="75">
        <v>0.92487234042553179</v>
      </c>
      <c r="AF92" s="75">
        <v>0.92679787234042543</v>
      </c>
      <c r="AG92" s="75">
        <v>0.92487234042553179</v>
      </c>
      <c r="AH92" s="75">
        <v>0.91717021276595756</v>
      </c>
      <c r="AI92" s="75">
        <v>0.91524468085106381</v>
      </c>
      <c r="AJ92" s="75">
        <v>0.91139361702127641</v>
      </c>
      <c r="AK92" s="75">
        <v>0.92872340425531896</v>
      </c>
      <c r="AL92" s="34">
        <v>0.92872340425531896</v>
      </c>
      <c r="AM92" s="34">
        <v>0.97686170212765944</v>
      </c>
      <c r="AN92" s="34">
        <v>0.98263829787234047</v>
      </c>
      <c r="AO92" s="34">
        <v>0.94220212765957434</v>
      </c>
      <c r="AP92" s="76">
        <v>0.90561702127659571</v>
      </c>
    </row>
    <row r="93" spans="2:42" x14ac:dyDescent="0.3">
      <c r="B93" s="309"/>
      <c r="C93" s="148" t="s">
        <v>136</v>
      </c>
      <c r="D93" s="149" t="s">
        <v>39</v>
      </c>
      <c r="E93" s="150" t="s">
        <v>187</v>
      </c>
      <c r="F93" s="60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34"/>
      <c r="AM93" s="34"/>
      <c r="AN93" s="34"/>
      <c r="AO93" s="34"/>
      <c r="AP93" s="76"/>
    </row>
    <row r="94" spans="2:42" x14ac:dyDescent="0.3">
      <c r="B94" s="151" t="s">
        <v>138</v>
      </c>
      <c r="C94" s="152" t="s">
        <v>139</v>
      </c>
      <c r="D94" s="153"/>
      <c r="E94" s="88"/>
      <c r="F94" s="36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34"/>
      <c r="AM94" s="34"/>
      <c r="AN94" s="34"/>
      <c r="AO94" s="34"/>
      <c r="AP94" s="76"/>
    </row>
    <row r="95" spans="2:42" ht="18" x14ac:dyDescent="0.35">
      <c r="B95" s="151" t="s">
        <v>140</v>
      </c>
      <c r="C95" s="152" t="s">
        <v>122</v>
      </c>
      <c r="D95" s="154" t="s">
        <v>123</v>
      </c>
      <c r="E95" s="132" t="s">
        <v>141</v>
      </c>
      <c r="F95" s="78">
        <v>5.79</v>
      </c>
      <c r="G95" s="75">
        <v>5.24</v>
      </c>
      <c r="H95" s="75">
        <v>5.24</v>
      </c>
      <c r="I95" s="75">
        <v>5.24</v>
      </c>
      <c r="J95" s="75">
        <v>5.24</v>
      </c>
      <c r="K95" s="75">
        <v>5.24</v>
      </c>
      <c r="L95" s="75">
        <v>5.24</v>
      </c>
      <c r="M95" s="75">
        <v>5.24</v>
      </c>
      <c r="N95" s="75">
        <v>5.24</v>
      </c>
      <c r="O95" s="75">
        <v>5.24</v>
      </c>
      <c r="P95" s="75">
        <v>5.24</v>
      </c>
      <c r="Q95" s="75">
        <v>5.24</v>
      </c>
      <c r="R95" s="75">
        <v>5.24</v>
      </c>
      <c r="S95" s="75">
        <v>5.24</v>
      </c>
      <c r="T95" s="75">
        <v>5.24</v>
      </c>
      <c r="U95" s="75">
        <v>5.24</v>
      </c>
      <c r="V95" s="75">
        <v>5.24</v>
      </c>
      <c r="W95" s="75">
        <v>5.24</v>
      </c>
      <c r="X95" s="75">
        <v>5.24</v>
      </c>
      <c r="Y95" s="75">
        <v>5.24</v>
      </c>
      <c r="Z95" s="75">
        <v>5.24</v>
      </c>
      <c r="AA95" s="75">
        <v>5.24</v>
      </c>
      <c r="AB95" s="75">
        <v>5.24</v>
      </c>
      <c r="AC95" s="75">
        <v>5.24</v>
      </c>
      <c r="AD95" s="75">
        <v>5.24</v>
      </c>
      <c r="AE95" s="75">
        <v>5.24</v>
      </c>
      <c r="AF95" s="75">
        <v>5.24</v>
      </c>
      <c r="AG95" s="75">
        <v>5.24</v>
      </c>
      <c r="AH95" s="75">
        <v>5.24</v>
      </c>
      <c r="AI95" s="75">
        <v>5.24</v>
      </c>
      <c r="AJ95" s="75">
        <v>5.24</v>
      </c>
      <c r="AK95" s="75">
        <v>5.24</v>
      </c>
      <c r="AL95" s="34">
        <v>5.24</v>
      </c>
      <c r="AM95" s="34">
        <v>5.24</v>
      </c>
      <c r="AN95" s="34">
        <v>5.24</v>
      </c>
      <c r="AO95" s="34">
        <v>5.24</v>
      </c>
      <c r="AP95" s="76">
        <v>5.24</v>
      </c>
    </row>
    <row r="96" spans="2:42" ht="18" x14ac:dyDescent="0.35">
      <c r="B96" s="151" t="s">
        <v>142</v>
      </c>
      <c r="C96" s="152" t="s">
        <v>122</v>
      </c>
      <c r="D96" s="227" t="s">
        <v>185</v>
      </c>
      <c r="E96" s="132" t="s">
        <v>190</v>
      </c>
      <c r="F96" s="78">
        <v>6.47</v>
      </c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34"/>
      <c r="AM96" s="34"/>
      <c r="AN96" s="34"/>
      <c r="AO96" s="34"/>
      <c r="AP96" s="76"/>
    </row>
    <row r="97" spans="2:42" ht="16.2" x14ac:dyDescent="0.35">
      <c r="B97" s="151" t="s">
        <v>189</v>
      </c>
      <c r="C97" s="152" t="s">
        <v>143</v>
      </c>
      <c r="D97" s="43" t="s">
        <v>31</v>
      </c>
      <c r="E97" s="134" t="s">
        <v>144</v>
      </c>
      <c r="F97" s="78">
        <v>1.0304001890512058</v>
      </c>
      <c r="G97" s="75">
        <v>1.0327021276595745</v>
      </c>
      <c r="H97" s="75">
        <v>1.0307765957446811</v>
      </c>
      <c r="I97" s="75">
        <v>1.0269255319148936</v>
      </c>
      <c r="J97" s="75">
        <v>1.0423297872340425</v>
      </c>
      <c r="K97" s="75">
        <v>1.0211489361702126</v>
      </c>
      <c r="L97" s="75">
        <v>1.0269255319148936</v>
      </c>
      <c r="M97" s="75">
        <v>0.94027659574468081</v>
      </c>
      <c r="N97" s="75">
        <v>0.94220212765957434</v>
      </c>
      <c r="O97" s="75">
        <v>0.94605319148936162</v>
      </c>
      <c r="P97" s="75">
        <v>0.97301063829787227</v>
      </c>
      <c r="Q97" s="75">
        <v>0.98456382978723411</v>
      </c>
      <c r="R97" s="75">
        <v>0.96530851063829792</v>
      </c>
      <c r="S97" s="75">
        <v>0.95953191489361689</v>
      </c>
      <c r="T97" s="75">
        <v>0.94990425531914902</v>
      </c>
      <c r="U97" s="75">
        <v>0.96145744680851064</v>
      </c>
      <c r="V97" s="75">
        <v>0.95760638297872336</v>
      </c>
      <c r="W97" s="75">
        <v>0.94797872340425526</v>
      </c>
      <c r="X97" s="75">
        <v>0.94412765957446798</v>
      </c>
      <c r="Y97" s="75">
        <v>0.92872340425531896</v>
      </c>
      <c r="Z97" s="75">
        <v>0.93642553191489364</v>
      </c>
      <c r="AA97" s="75">
        <v>0.94990425531914902</v>
      </c>
      <c r="AB97" s="75">
        <v>0.95375531914893608</v>
      </c>
      <c r="AC97" s="75">
        <v>0.96145744680851064</v>
      </c>
      <c r="AD97" s="75">
        <v>0.95760638297872336</v>
      </c>
      <c r="AE97" s="75">
        <v>0.92487234042553179</v>
      </c>
      <c r="AF97" s="75">
        <v>0.92679787234042543</v>
      </c>
      <c r="AG97" s="75">
        <v>0.92487234042553179</v>
      </c>
      <c r="AH97" s="75">
        <v>0.91717021276595756</v>
      </c>
      <c r="AI97" s="75">
        <v>0.91524468085106381</v>
      </c>
      <c r="AJ97" s="75">
        <v>0.91139361702127641</v>
      </c>
      <c r="AK97" s="75">
        <v>0.92872340425531896</v>
      </c>
      <c r="AL97" s="34">
        <v>0.92872340425531896</v>
      </c>
      <c r="AM97" s="34">
        <v>0.97686170212765944</v>
      </c>
      <c r="AN97" s="34">
        <v>0.98263829787234047</v>
      </c>
      <c r="AO97" s="34">
        <v>0.94220212765957434</v>
      </c>
      <c r="AP97" s="76">
        <v>0.90561702127659571</v>
      </c>
    </row>
    <row r="98" spans="2:42" x14ac:dyDescent="0.3">
      <c r="B98" s="155" t="s">
        <v>145</v>
      </c>
      <c r="C98" s="136" t="s">
        <v>146</v>
      </c>
      <c r="D98" s="156"/>
      <c r="E98" s="137"/>
      <c r="F98" s="138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34"/>
      <c r="AM98" s="34"/>
      <c r="AN98" s="34"/>
      <c r="AO98" s="34"/>
      <c r="AP98" s="76"/>
    </row>
    <row r="99" spans="2:42" ht="16.2" x14ac:dyDescent="0.35">
      <c r="B99" s="157" t="s">
        <v>147</v>
      </c>
      <c r="C99" s="152" t="s">
        <v>148</v>
      </c>
      <c r="D99" s="43" t="s">
        <v>31</v>
      </c>
      <c r="E99" s="132" t="s">
        <v>149</v>
      </c>
      <c r="F99" s="122">
        <v>0.13</v>
      </c>
      <c r="G99" s="123">
        <v>0.1</v>
      </c>
      <c r="H99" s="123">
        <v>0.1</v>
      </c>
      <c r="I99" s="123">
        <v>0.1</v>
      </c>
      <c r="J99" s="123">
        <v>0.1</v>
      </c>
      <c r="K99" s="123">
        <v>0.1</v>
      </c>
      <c r="L99" s="123">
        <v>0.1</v>
      </c>
      <c r="M99" s="123">
        <v>0.1</v>
      </c>
      <c r="N99" s="123">
        <v>0.1</v>
      </c>
      <c r="O99" s="123">
        <v>0.1</v>
      </c>
      <c r="P99" s="123">
        <v>0.1</v>
      </c>
      <c r="Q99" s="123">
        <v>0.1</v>
      </c>
      <c r="R99" s="123">
        <v>0.1</v>
      </c>
      <c r="S99" s="123">
        <v>0.1</v>
      </c>
      <c r="T99" s="123">
        <v>0.1</v>
      </c>
      <c r="U99" s="123">
        <v>0.1</v>
      </c>
      <c r="V99" s="123">
        <v>0.1</v>
      </c>
      <c r="W99" s="123">
        <v>0.1</v>
      </c>
      <c r="X99" s="123">
        <v>0.1</v>
      </c>
      <c r="Y99" s="123">
        <v>0.1</v>
      </c>
      <c r="Z99" s="123">
        <v>0.1</v>
      </c>
      <c r="AA99" s="123">
        <v>0.1</v>
      </c>
      <c r="AB99" s="123">
        <v>0.1</v>
      </c>
      <c r="AC99" s="123">
        <v>0.1</v>
      </c>
      <c r="AD99" s="123">
        <v>0.1</v>
      </c>
      <c r="AE99" s="123">
        <v>0.1</v>
      </c>
      <c r="AF99" s="123">
        <v>0.1</v>
      </c>
      <c r="AG99" s="123">
        <v>0.1</v>
      </c>
      <c r="AH99" s="123">
        <v>0.1</v>
      </c>
      <c r="AI99" s="123">
        <v>0.1</v>
      </c>
      <c r="AJ99" s="123">
        <v>0.1</v>
      </c>
      <c r="AK99" s="123">
        <v>0.1</v>
      </c>
      <c r="AL99" s="34">
        <v>0.1</v>
      </c>
      <c r="AM99" s="34">
        <v>0.1</v>
      </c>
      <c r="AN99" s="34">
        <v>0.1</v>
      </c>
      <c r="AO99" s="34">
        <v>0.1</v>
      </c>
      <c r="AP99" s="76">
        <v>0.1</v>
      </c>
    </row>
    <row r="100" spans="2:42" ht="18" x14ac:dyDescent="0.35">
      <c r="B100" s="157" t="s">
        <v>150</v>
      </c>
      <c r="C100" s="158" t="s">
        <v>191</v>
      </c>
      <c r="D100" s="154" t="s">
        <v>123</v>
      </c>
      <c r="E100" s="159" t="s">
        <v>151</v>
      </c>
      <c r="F100" s="160">
        <v>0.95</v>
      </c>
      <c r="G100" s="161">
        <v>14.96</v>
      </c>
      <c r="H100" s="161">
        <v>14.96</v>
      </c>
      <c r="I100" s="161">
        <v>14.96</v>
      </c>
      <c r="J100" s="161">
        <v>14.96</v>
      </c>
      <c r="K100" s="161">
        <v>14.96</v>
      </c>
      <c r="L100" s="161">
        <v>14.96</v>
      </c>
      <c r="M100" s="161">
        <v>14.96</v>
      </c>
      <c r="N100" s="161">
        <v>14.96</v>
      </c>
      <c r="O100" s="161">
        <v>14.96</v>
      </c>
      <c r="P100" s="161">
        <v>14.96</v>
      </c>
      <c r="Q100" s="161">
        <v>14.96</v>
      </c>
      <c r="R100" s="161">
        <v>14.96</v>
      </c>
      <c r="S100" s="161">
        <v>14.96</v>
      </c>
      <c r="T100" s="161">
        <v>14.96</v>
      </c>
      <c r="U100" s="161">
        <v>14.96</v>
      </c>
      <c r="V100" s="161">
        <v>14.96</v>
      </c>
      <c r="W100" s="161">
        <v>14.96</v>
      </c>
      <c r="X100" s="161">
        <v>14.96</v>
      </c>
      <c r="Y100" s="161">
        <v>14.96</v>
      </c>
      <c r="Z100" s="161">
        <v>14.96</v>
      </c>
      <c r="AA100" s="161">
        <v>14.96</v>
      </c>
      <c r="AB100" s="161">
        <v>14.96</v>
      </c>
      <c r="AC100" s="161">
        <v>14.96</v>
      </c>
      <c r="AD100" s="161">
        <v>14.96</v>
      </c>
      <c r="AE100" s="161">
        <v>14.96</v>
      </c>
      <c r="AF100" s="161">
        <v>14.96</v>
      </c>
      <c r="AG100" s="161">
        <v>14.96</v>
      </c>
      <c r="AH100" s="161">
        <v>14.96</v>
      </c>
      <c r="AI100" s="161">
        <v>14.96</v>
      </c>
      <c r="AJ100" s="161">
        <v>14.96</v>
      </c>
      <c r="AK100" s="161">
        <v>14.96</v>
      </c>
      <c r="AL100" s="34">
        <v>14.96</v>
      </c>
      <c r="AM100" s="34">
        <v>14.96</v>
      </c>
      <c r="AN100" s="34">
        <v>14.96</v>
      </c>
      <c r="AO100" s="34">
        <v>14.96</v>
      </c>
      <c r="AP100" s="76">
        <v>14.96</v>
      </c>
    </row>
    <row r="101" spans="2:42" ht="18" x14ac:dyDescent="0.35">
      <c r="B101" s="157" t="s">
        <v>152</v>
      </c>
      <c r="C101" s="158" t="s">
        <v>191</v>
      </c>
      <c r="D101" s="227" t="s">
        <v>185</v>
      </c>
      <c r="E101" s="162" t="s">
        <v>153</v>
      </c>
      <c r="F101" s="160">
        <v>1.06</v>
      </c>
      <c r="G101" s="161">
        <v>0.75</v>
      </c>
      <c r="H101" s="161">
        <v>0.75</v>
      </c>
      <c r="I101" s="161">
        <v>0.75</v>
      </c>
      <c r="J101" s="161">
        <v>0.75</v>
      </c>
      <c r="K101" s="161">
        <v>0.75</v>
      </c>
      <c r="L101" s="161">
        <v>0.75</v>
      </c>
      <c r="M101" s="161">
        <v>0.75</v>
      </c>
      <c r="N101" s="161">
        <v>0.75</v>
      </c>
      <c r="O101" s="161">
        <v>0.75</v>
      </c>
      <c r="P101" s="161">
        <v>0.75</v>
      </c>
      <c r="Q101" s="161">
        <v>0.75</v>
      </c>
      <c r="R101" s="161">
        <v>0.75</v>
      </c>
      <c r="S101" s="161">
        <v>0.75</v>
      </c>
      <c r="T101" s="161">
        <v>0.75</v>
      </c>
      <c r="U101" s="161">
        <v>0.75</v>
      </c>
      <c r="V101" s="161">
        <v>0.75</v>
      </c>
      <c r="W101" s="161">
        <v>0.75</v>
      </c>
      <c r="X101" s="161">
        <v>0.75</v>
      </c>
      <c r="Y101" s="161">
        <v>0.75</v>
      </c>
      <c r="Z101" s="161">
        <v>0.75</v>
      </c>
      <c r="AA101" s="161">
        <v>0.75</v>
      </c>
      <c r="AB101" s="161">
        <v>0.75</v>
      </c>
      <c r="AC101" s="161">
        <v>0.75</v>
      </c>
      <c r="AD101" s="161">
        <v>0.75</v>
      </c>
      <c r="AE101" s="161">
        <v>0.75</v>
      </c>
      <c r="AF101" s="161">
        <v>0.75</v>
      </c>
      <c r="AG101" s="161">
        <v>0.75</v>
      </c>
      <c r="AH101" s="161">
        <v>0.75</v>
      </c>
      <c r="AI101" s="161">
        <v>0.75</v>
      </c>
      <c r="AJ101" s="161">
        <v>0.75</v>
      </c>
      <c r="AK101" s="161">
        <v>0.75</v>
      </c>
      <c r="AL101" s="34">
        <v>0.75</v>
      </c>
      <c r="AM101" s="34">
        <v>0.75</v>
      </c>
      <c r="AN101" s="34">
        <v>0.75</v>
      </c>
      <c r="AO101" s="34">
        <v>0.75</v>
      </c>
      <c r="AP101" s="76">
        <v>0.75</v>
      </c>
    </row>
    <row r="102" spans="2:42" ht="29.25" customHeight="1" x14ac:dyDescent="0.3">
      <c r="B102" s="163" t="s">
        <v>154</v>
      </c>
      <c r="C102" s="164" t="s">
        <v>155</v>
      </c>
      <c r="D102" s="165"/>
      <c r="E102" s="166"/>
      <c r="F102" s="167"/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68"/>
      <c r="AG102" s="168"/>
      <c r="AH102" s="168"/>
      <c r="AI102" s="168"/>
      <c r="AJ102" s="168"/>
      <c r="AK102" s="168"/>
      <c r="AL102" s="34"/>
      <c r="AM102" s="34"/>
      <c r="AN102" s="34"/>
      <c r="AO102" s="34"/>
      <c r="AP102" s="76"/>
    </row>
    <row r="103" spans="2:42" x14ac:dyDescent="0.3">
      <c r="B103" s="169" t="s">
        <v>156</v>
      </c>
      <c r="C103" s="170" t="s">
        <v>157</v>
      </c>
      <c r="D103" s="43" t="s">
        <v>31</v>
      </c>
      <c r="E103" s="171"/>
      <c r="F103" s="172">
        <v>-0.73</v>
      </c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  <c r="AG103" s="173"/>
      <c r="AH103" s="173"/>
      <c r="AI103" s="173"/>
      <c r="AJ103" s="173"/>
      <c r="AK103" s="173"/>
      <c r="AL103" s="34">
        <v>-0.02</v>
      </c>
      <c r="AM103" s="34">
        <v>-0.02</v>
      </c>
      <c r="AN103" s="34">
        <v>-0.02</v>
      </c>
      <c r="AO103" s="34">
        <v>-0.02</v>
      </c>
      <c r="AP103" s="76">
        <v>-0.02</v>
      </c>
    </row>
    <row r="104" spans="2:42" x14ac:dyDescent="0.3">
      <c r="B104" s="169" t="s">
        <v>158</v>
      </c>
      <c r="C104" s="170" t="s">
        <v>159</v>
      </c>
      <c r="D104" s="43" t="s">
        <v>31</v>
      </c>
      <c r="E104" s="171"/>
      <c r="F104" s="172">
        <v>-0.01</v>
      </c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  <c r="AG104" s="173"/>
      <c r="AH104" s="173"/>
      <c r="AI104" s="173"/>
      <c r="AJ104" s="173"/>
      <c r="AK104" s="173"/>
      <c r="AL104" s="34">
        <v>-0.01</v>
      </c>
      <c r="AM104" s="34">
        <v>-0.01</v>
      </c>
      <c r="AN104" s="34">
        <v>-0.01</v>
      </c>
      <c r="AO104" s="34">
        <v>-0.01</v>
      </c>
      <c r="AP104" s="76">
        <v>-0.01</v>
      </c>
    </row>
    <row r="105" spans="2:42" ht="20.399999999999999" x14ac:dyDescent="0.3">
      <c r="B105" s="174" t="s">
        <v>160</v>
      </c>
      <c r="C105" s="175" t="s">
        <v>161</v>
      </c>
      <c r="D105" s="43" t="s">
        <v>31</v>
      </c>
      <c r="E105" s="176"/>
      <c r="F105" s="177">
        <v>6.04</v>
      </c>
      <c r="G105" s="178">
        <v>6.66</v>
      </c>
      <c r="H105" s="178">
        <v>6.65</v>
      </c>
      <c r="I105" s="178">
        <v>6.63</v>
      </c>
      <c r="J105" s="178">
        <v>6.72</v>
      </c>
      <c r="K105" s="178">
        <v>6.59</v>
      </c>
      <c r="L105" s="178">
        <v>6.63</v>
      </c>
      <c r="M105" s="178">
        <v>6.09</v>
      </c>
      <c r="N105" s="178">
        <v>6.1</v>
      </c>
      <c r="O105" s="178">
        <v>6.13</v>
      </c>
      <c r="P105" s="178">
        <v>6.29</v>
      </c>
      <c r="Q105" s="178">
        <v>6.36</v>
      </c>
      <c r="R105" s="178">
        <v>6.25</v>
      </c>
      <c r="S105" s="178">
        <v>6.21</v>
      </c>
      <c r="T105" s="178">
        <v>6.15</v>
      </c>
      <c r="U105" s="178">
        <v>6.22</v>
      </c>
      <c r="V105" s="178">
        <v>6.2</v>
      </c>
      <c r="W105" s="178">
        <v>6.14</v>
      </c>
      <c r="X105" s="178">
        <v>6.11</v>
      </c>
      <c r="Y105" s="178">
        <v>6.02</v>
      </c>
      <c r="Z105" s="178">
        <v>6.07</v>
      </c>
      <c r="AA105" s="178">
        <v>6.15</v>
      </c>
      <c r="AB105" s="178">
        <v>6.17</v>
      </c>
      <c r="AC105" s="178">
        <v>6.22</v>
      </c>
      <c r="AD105" s="178">
        <v>6.2</v>
      </c>
      <c r="AE105" s="178">
        <v>5.99</v>
      </c>
      <c r="AF105" s="178">
        <v>6.01</v>
      </c>
      <c r="AG105" s="178">
        <v>5.99</v>
      </c>
      <c r="AH105" s="178">
        <v>5.95</v>
      </c>
      <c r="AI105" s="178">
        <v>5.94</v>
      </c>
      <c r="AJ105" s="178">
        <v>5.91</v>
      </c>
      <c r="AK105" s="178">
        <v>6.02</v>
      </c>
      <c r="AL105" s="34">
        <v>5.99</v>
      </c>
      <c r="AM105" s="34">
        <v>6.29</v>
      </c>
      <c r="AN105" s="34">
        <v>6.32</v>
      </c>
      <c r="AO105" s="34">
        <v>6.07</v>
      </c>
      <c r="AP105" s="179">
        <v>5.85</v>
      </c>
    </row>
    <row r="106" spans="2:42" x14ac:dyDescent="0.3">
      <c r="B106" s="180" t="s">
        <v>162</v>
      </c>
      <c r="C106" s="181" t="s">
        <v>163</v>
      </c>
      <c r="D106" s="43" t="s">
        <v>31</v>
      </c>
      <c r="E106" s="176"/>
      <c r="F106" s="160">
        <v>0</v>
      </c>
      <c r="G106" s="161">
        <v>0</v>
      </c>
      <c r="H106" s="161">
        <v>0</v>
      </c>
      <c r="I106" s="161">
        <v>0</v>
      </c>
      <c r="J106" s="161">
        <v>0</v>
      </c>
      <c r="K106" s="161">
        <v>0</v>
      </c>
      <c r="L106" s="161">
        <v>0</v>
      </c>
      <c r="M106" s="161">
        <v>0</v>
      </c>
      <c r="N106" s="161">
        <v>0</v>
      </c>
      <c r="O106" s="161">
        <v>0</v>
      </c>
      <c r="P106" s="161">
        <v>0</v>
      </c>
      <c r="Q106" s="161">
        <v>0</v>
      </c>
      <c r="R106" s="161">
        <v>0</v>
      </c>
      <c r="S106" s="161">
        <v>0</v>
      </c>
      <c r="T106" s="161">
        <v>0</v>
      </c>
      <c r="U106" s="161">
        <v>0</v>
      </c>
      <c r="V106" s="161">
        <v>0</v>
      </c>
      <c r="W106" s="161">
        <v>0</v>
      </c>
      <c r="X106" s="161">
        <v>0</v>
      </c>
      <c r="Y106" s="161">
        <v>0</v>
      </c>
      <c r="Z106" s="161">
        <v>0</v>
      </c>
      <c r="AA106" s="161">
        <v>0</v>
      </c>
      <c r="AB106" s="161">
        <v>0</v>
      </c>
      <c r="AC106" s="161">
        <v>0</v>
      </c>
      <c r="AD106" s="161">
        <v>0</v>
      </c>
      <c r="AE106" s="161">
        <v>0</v>
      </c>
      <c r="AF106" s="161">
        <v>0</v>
      </c>
      <c r="AG106" s="161">
        <v>0</v>
      </c>
      <c r="AH106" s="161">
        <v>0</v>
      </c>
      <c r="AI106" s="161">
        <v>0</v>
      </c>
      <c r="AJ106" s="161">
        <v>0</v>
      </c>
      <c r="AK106" s="161">
        <v>0</v>
      </c>
      <c r="AL106" s="34">
        <v>0</v>
      </c>
      <c r="AM106" s="34">
        <v>0</v>
      </c>
      <c r="AN106" s="34">
        <v>0</v>
      </c>
      <c r="AO106" s="34">
        <v>0</v>
      </c>
      <c r="AP106" s="76">
        <v>0</v>
      </c>
    </row>
    <row r="107" spans="2:42" ht="19.5" customHeight="1" x14ac:dyDescent="0.3">
      <c r="B107" s="182" t="s">
        <v>164</v>
      </c>
      <c r="C107" s="183" t="s">
        <v>165</v>
      </c>
      <c r="D107" s="43" t="s">
        <v>31</v>
      </c>
      <c r="E107" s="184"/>
      <c r="F107" s="185">
        <v>6.04</v>
      </c>
      <c r="G107" s="186">
        <v>6.66</v>
      </c>
      <c r="H107" s="186">
        <v>6.65</v>
      </c>
      <c r="I107" s="186">
        <v>6.63</v>
      </c>
      <c r="J107" s="186">
        <v>6.72</v>
      </c>
      <c r="K107" s="186">
        <v>6.59</v>
      </c>
      <c r="L107" s="186">
        <v>6.63</v>
      </c>
      <c r="M107" s="186">
        <v>6.09</v>
      </c>
      <c r="N107" s="186">
        <v>6.1</v>
      </c>
      <c r="O107" s="186">
        <v>6.13</v>
      </c>
      <c r="P107" s="186">
        <v>6.29</v>
      </c>
      <c r="Q107" s="186">
        <v>6.36</v>
      </c>
      <c r="R107" s="186">
        <v>6.25</v>
      </c>
      <c r="S107" s="186">
        <v>6.21</v>
      </c>
      <c r="T107" s="186">
        <v>6.15</v>
      </c>
      <c r="U107" s="186">
        <v>6.22</v>
      </c>
      <c r="V107" s="186">
        <v>6.2</v>
      </c>
      <c r="W107" s="186">
        <v>6.14</v>
      </c>
      <c r="X107" s="186">
        <v>6.11</v>
      </c>
      <c r="Y107" s="186">
        <v>6.02</v>
      </c>
      <c r="Z107" s="186">
        <v>6.07</v>
      </c>
      <c r="AA107" s="186">
        <v>6.15</v>
      </c>
      <c r="AB107" s="186">
        <v>6.17</v>
      </c>
      <c r="AC107" s="186">
        <v>6.22</v>
      </c>
      <c r="AD107" s="186">
        <v>6.2</v>
      </c>
      <c r="AE107" s="186">
        <v>5.99</v>
      </c>
      <c r="AF107" s="187">
        <v>6.01</v>
      </c>
      <c r="AG107" s="187">
        <v>5.99</v>
      </c>
      <c r="AH107" s="187">
        <v>5.95</v>
      </c>
      <c r="AI107" s="187">
        <v>5.94</v>
      </c>
      <c r="AJ107" s="187">
        <v>5.91</v>
      </c>
      <c r="AK107" s="186">
        <v>6.02</v>
      </c>
      <c r="AL107" s="34">
        <v>5.99</v>
      </c>
      <c r="AM107" s="34">
        <v>6.29</v>
      </c>
      <c r="AN107" s="34">
        <v>6.32</v>
      </c>
      <c r="AO107" s="76">
        <v>6.07</v>
      </c>
      <c r="AP107" s="76">
        <v>5.85</v>
      </c>
    </row>
    <row r="108" spans="2:42" ht="19.5" customHeight="1" x14ac:dyDescent="0.3">
      <c r="B108" s="188" t="s">
        <v>166</v>
      </c>
      <c r="C108" s="183" t="s">
        <v>167</v>
      </c>
      <c r="D108" s="43" t="s">
        <v>31</v>
      </c>
      <c r="E108" s="184"/>
      <c r="F108" s="185">
        <v>6.5836000000000006</v>
      </c>
      <c r="G108" s="186">
        <v>7.2594000000000003</v>
      </c>
      <c r="H108" s="186">
        <v>7.2485000000000008</v>
      </c>
      <c r="I108" s="186">
        <v>7.2267000000000001</v>
      </c>
      <c r="J108" s="186">
        <v>7.3248000000000006</v>
      </c>
      <c r="K108" s="186">
        <v>7.1831000000000005</v>
      </c>
      <c r="L108" s="186">
        <v>7.2267000000000001</v>
      </c>
      <c r="M108" s="186">
        <v>6.6381000000000006</v>
      </c>
      <c r="N108" s="186">
        <v>6.649</v>
      </c>
      <c r="O108" s="186">
        <v>6.6817000000000002</v>
      </c>
      <c r="P108" s="186">
        <v>6.8561000000000005</v>
      </c>
      <c r="Q108" s="186">
        <v>6.9324000000000012</v>
      </c>
      <c r="R108" s="186">
        <v>6.8125000000000009</v>
      </c>
      <c r="S108" s="186">
        <v>6.7689000000000004</v>
      </c>
      <c r="T108" s="186">
        <v>6.7035000000000009</v>
      </c>
      <c r="U108" s="186">
        <v>6.7797999999999998</v>
      </c>
      <c r="V108" s="186">
        <v>6.7580000000000009</v>
      </c>
      <c r="W108" s="186">
        <v>6.6926000000000005</v>
      </c>
      <c r="X108" s="186">
        <v>7.3931000000000004</v>
      </c>
      <c r="Y108" s="186">
        <v>7.2841999999999993</v>
      </c>
      <c r="Z108" s="186">
        <v>7.3447000000000005</v>
      </c>
      <c r="AA108" s="186">
        <v>7.4415000000000004</v>
      </c>
      <c r="AB108" s="186">
        <v>6.7253000000000007</v>
      </c>
      <c r="AC108" s="186">
        <v>6.7797999999999998</v>
      </c>
      <c r="AD108" s="186">
        <v>6.7580000000000009</v>
      </c>
      <c r="AE108" s="186">
        <v>6.5291000000000006</v>
      </c>
      <c r="AF108" s="186">
        <v>6.5509000000000004</v>
      </c>
      <c r="AG108" s="186">
        <v>6.5291000000000006</v>
      </c>
      <c r="AH108" s="186">
        <v>6.4855000000000009</v>
      </c>
      <c r="AI108" s="186">
        <v>6.4746000000000006</v>
      </c>
      <c r="AJ108" s="186">
        <v>6.4419000000000004</v>
      </c>
      <c r="AK108" s="186">
        <v>6.5617999999999999</v>
      </c>
      <c r="AL108" s="76">
        <v>6.5291000000000006</v>
      </c>
      <c r="AM108" s="76">
        <v>6.8561000000000005</v>
      </c>
      <c r="AN108" s="76">
        <v>6.8888000000000007</v>
      </c>
      <c r="AO108" s="76">
        <v>6.6163000000000007</v>
      </c>
      <c r="AP108" s="76">
        <v>6.3765000000000001</v>
      </c>
    </row>
    <row r="109" spans="2:42" ht="19.5" customHeight="1" x14ac:dyDescent="0.3">
      <c r="B109" s="189" t="s">
        <v>168</v>
      </c>
      <c r="C109" s="190" t="s">
        <v>169</v>
      </c>
      <c r="D109" s="43" t="s">
        <v>31</v>
      </c>
      <c r="E109" s="184"/>
      <c r="F109" s="191">
        <v>5.99</v>
      </c>
      <c r="G109" s="192">
        <v>6.65</v>
      </c>
      <c r="H109" s="192">
        <v>6.63</v>
      </c>
      <c r="I109" s="192">
        <v>6.72</v>
      </c>
      <c r="J109" s="192">
        <v>6.59</v>
      </c>
      <c r="K109" s="192">
        <v>6.63</v>
      </c>
      <c r="L109" s="192">
        <v>6.09</v>
      </c>
      <c r="M109" s="192">
        <v>6.1</v>
      </c>
      <c r="N109" s="192">
        <v>6.13</v>
      </c>
      <c r="O109" s="192">
        <v>6.29</v>
      </c>
      <c r="P109" s="192">
        <v>6.36</v>
      </c>
      <c r="Q109" s="192">
        <v>6.25</v>
      </c>
      <c r="R109" s="192">
        <v>6.21</v>
      </c>
      <c r="S109" s="193">
        <v>6.15</v>
      </c>
      <c r="T109" s="193">
        <v>6.22</v>
      </c>
      <c r="U109" s="193">
        <v>6.2</v>
      </c>
      <c r="V109" s="193">
        <v>6.14</v>
      </c>
      <c r="W109" s="193">
        <v>6.11</v>
      </c>
      <c r="X109" s="193">
        <v>6.02</v>
      </c>
      <c r="Y109" s="193">
        <v>6.07</v>
      </c>
      <c r="Z109" s="193">
        <v>6.15</v>
      </c>
      <c r="AA109" s="193">
        <v>6.17</v>
      </c>
      <c r="AB109" s="193">
        <v>6.22</v>
      </c>
      <c r="AC109" s="193">
        <v>6.2</v>
      </c>
      <c r="AD109" s="193">
        <v>5.99</v>
      </c>
      <c r="AE109" s="194">
        <v>6.01</v>
      </c>
      <c r="AF109" s="194">
        <v>5.99</v>
      </c>
      <c r="AG109" s="195">
        <v>5.95</v>
      </c>
      <c r="AH109" s="195">
        <v>5.94</v>
      </c>
      <c r="AI109" s="195">
        <v>5.91</v>
      </c>
      <c r="AJ109" s="195">
        <v>6.02</v>
      </c>
      <c r="AK109" s="195">
        <v>5.99</v>
      </c>
      <c r="AL109" s="34">
        <v>6.29</v>
      </c>
      <c r="AM109" s="34">
        <v>6.32</v>
      </c>
      <c r="AN109" s="34">
        <v>6.07</v>
      </c>
      <c r="AO109" s="34">
        <v>5.85</v>
      </c>
      <c r="AP109" s="76">
        <v>8.5399999999999991</v>
      </c>
    </row>
    <row r="110" spans="2:42" ht="19.5" customHeight="1" x14ac:dyDescent="0.3">
      <c r="B110" s="196" t="s">
        <v>170</v>
      </c>
      <c r="C110" s="197" t="s">
        <v>171</v>
      </c>
      <c r="D110" s="198" t="s">
        <v>172</v>
      </c>
      <c r="E110" s="184"/>
      <c r="F110" s="199">
        <v>0.8347245409015045</v>
      </c>
      <c r="G110" s="200">
        <v>0.15037593984961006</v>
      </c>
      <c r="H110" s="200">
        <v>0.30165912518853588</v>
      </c>
      <c r="I110" s="200">
        <v>-1.3392857142857082</v>
      </c>
      <c r="J110" s="200">
        <v>1.9726858877086499</v>
      </c>
      <c r="K110" s="200">
        <v>-0.60331825037707176</v>
      </c>
      <c r="L110" s="200">
        <v>8.8669950738916441</v>
      </c>
      <c r="M110" s="200">
        <v>-0.16393442622950261</v>
      </c>
      <c r="N110" s="200">
        <v>-0.48939641109299714</v>
      </c>
      <c r="O110" s="200">
        <v>-2.5437201907790268</v>
      </c>
      <c r="P110" s="200">
        <v>-1.1006289308176207</v>
      </c>
      <c r="Q110" s="200">
        <v>1.7600000000000051</v>
      </c>
      <c r="R110" s="200">
        <v>0.6441223832528209</v>
      </c>
      <c r="S110" s="200">
        <v>0.97560975609755474</v>
      </c>
      <c r="T110" s="200">
        <v>-1.125401929260434</v>
      </c>
      <c r="U110" s="200">
        <v>0.32258064516128115</v>
      </c>
      <c r="V110" s="200">
        <v>0.97719869706840257</v>
      </c>
      <c r="W110" s="200">
        <v>0.49099836333877533</v>
      </c>
      <c r="X110" s="200">
        <v>1.4950166112956964</v>
      </c>
      <c r="Y110" s="200">
        <v>-0.82372322899506401</v>
      </c>
      <c r="Z110" s="200">
        <v>-1.3008130081300919</v>
      </c>
      <c r="AA110" s="200">
        <v>-0.32414910858994972</v>
      </c>
      <c r="AB110" s="200">
        <v>-0.80385852090032017</v>
      </c>
      <c r="AC110" s="200">
        <v>0.32258064516128115</v>
      </c>
      <c r="AD110" s="200">
        <v>3.505843071786316</v>
      </c>
      <c r="AE110" s="200">
        <v>-0.33277870216305416</v>
      </c>
      <c r="AF110" s="200">
        <v>0.33388981636059611</v>
      </c>
      <c r="AG110" s="200">
        <v>0.67226890756302282</v>
      </c>
      <c r="AH110" s="200">
        <v>0.16835016835017313</v>
      </c>
      <c r="AI110" s="200">
        <v>0.50761421319798217</v>
      </c>
      <c r="AJ110" s="200">
        <v>-1.8272425249169402</v>
      </c>
      <c r="AK110" s="200">
        <v>0.50083472454089417</v>
      </c>
      <c r="AL110" s="34">
        <v>-4.7694753577106468</v>
      </c>
      <c r="AM110" s="34">
        <v>-0.47468354430380089</v>
      </c>
      <c r="AN110" s="34">
        <v>4.1186161449752774</v>
      </c>
      <c r="AO110" s="34">
        <v>3.7606837606837757</v>
      </c>
      <c r="AP110" s="76">
        <v>-31.498829039812648</v>
      </c>
    </row>
    <row r="111" spans="2:42" x14ac:dyDescent="0.3">
      <c r="B111" s="169" t="s">
        <v>173</v>
      </c>
      <c r="C111" s="170" t="s">
        <v>174</v>
      </c>
      <c r="D111" s="201" t="s">
        <v>175</v>
      </c>
      <c r="E111" s="202"/>
      <c r="F111" s="203">
        <v>4999.2619999999997</v>
      </c>
      <c r="G111" s="204">
        <v>6175.6139999999996</v>
      </c>
      <c r="H111" s="204">
        <v>4665.9790000000003</v>
      </c>
      <c r="I111" s="204">
        <v>2287.9760000000001</v>
      </c>
      <c r="J111" s="204">
        <v>1001.72</v>
      </c>
      <c r="K111" s="205">
        <v>920</v>
      </c>
      <c r="L111" s="205">
        <v>944</v>
      </c>
      <c r="M111" s="205">
        <v>962</v>
      </c>
      <c r="N111" s="205">
        <v>1094</v>
      </c>
      <c r="O111" s="205">
        <v>2304.17</v>
      </c>
      <c r="P111" s="205">
        <v>5995.8879999999999</v>
      </c>
      <c r="Q111" s="205">
        <v>6725.2139999999999</v>
      </c>
      <c r="R111" s="205">
        <v>6627.1930000000002</v>
      </c>
      <c r="S111" s="205">
        <v>5632.8249999999998</v>
      </c>
      <c r="T111" s="205">
        <v>4699.884</v>
      </c>
      <c r="U111" s="205">
        <v>3401.28</v>
      </c>
      <c r="V111" s="205">
        <v>1042</v>
      </c>
      <c r="W111" s="205">
        <v>954</v>
      </c>
      <c r="X111" s="205">
        <v>1020</v>
      </c>
      <c r="Y111" s="205">
        <v>1005</v>
      </c>
      <c r="Z111" s="206">
        <v>1353.67</v>
      </c>
      <c r="AA111" s="206">
        <v>3778.55</v>
      </c>
      <c r="AB111" s="206">
        <v>4775.4939999999997</v>
      </c>
      <c r="AC111" s="206">
        <v>5726.9549999999999</v>
      </c>
      <c r="AD111" s="206">
        <v>6783.2929999999997</v>
      </c>
      <c r="AE111" s="206">
        <v>5759.43</v>
      </c>
      <c r="AF111" s="206">
        <v>5289.058</v>
      </c>
      <c r="AG111" s="206">
        <v>3701.451</v>
      </c>
      <c r="AH111" s="206">
        <v>987</v>
      </c>
      <c r="AI111" s="206">
        <v>822</v>
      </c>
      <c r="AJ111" s="206">
        <v>924</v>
      </c>
      <c r="AK111" s="205">
        <v>934</v>
      </c>
      <c r="AL111" s="207">
        <v>1095000</v>
      </c>
      <c r="AM111" s="207">
        <v>2114171</v>
      </c>
      <c r="AN111" s="207">
        <v>5078195</v>
      </c>
      <c r="AO111" s="34">
        <v>5309835</v>
      </c>
      <c r="AP111" s="76">
        <v>7885.1009999999997</v>
      </c>
    </row>
    <row r="112" spans="2:42" x14ac:dyDescent="0.3">
      <c r="B112" s="169" t="s">
        <v>176</v>
      </c>
      <c r="C112" s="170" t="s">
        <v>177</v>
      </c>
      <c r="D112" s="201" t="s">
        <v>175</v>
      </c>
      <c r="E112" s="176"/>
      <c r="F112" s="203">
        <v>4997.2619999999997</v>
      </c>
      <c r="G112" s="203">
        <v>6172.6139999999996</v>
      </c>
      <c r="H112" s="203">
        <v>4664.9790000000003</v>
      </c>
      <c r="I112" s="203">
        <v>2286.9760000000001</v>
      </c>
      <c r="J112" s="203">
        <v>1001.72</v>
      </c>
      <c r="K112" s="208">
        <v>920</v>
      </c>
      <c r="L112" s="208">
        <v>944</v>
      </c>
      <c r="M112" s="208">
        <v>962</v>
      </c>
      <c r="N112" s="208">
        <v>1094</v>
      </c>
      <c r="O112" s="208">
        <v>2304.17</v>
      </c>
      <c r="P112" s="208">
        <v>5982.8879999999999</v>
      </c>
      <c r="Q112" s="208">
        <v>6666.2139999999999</v>
      </c>
      <c r="R112" s="208">
        <v>6568.1930000000002</v>
      </c>
      <c r="S112" s="208">
        <v>5566.8249999999998</v>
      </c>
      <c r="T112" s="208">
        <v>4632.884</v>
      </c>
      <c r="U112" s="208">
        <v>3435.28</v>
      </c>
      <c r="V112" s="208">
        <v>1060</v>
      </c>
      <c r="W112" s="208">
        <v>954</v>
      </c>
      <c r="X112" s="208">
        <v>1020</v>
      </c>
      <c r="Y112" s="208">
        <v>1005</v>
      </c>
      <c r="Z112" s="209">
        <v>1353.67</v>
      </c>
      <c r="AA112" s="209">
        <v>3778.55</v>
      </c>
      <c r="AB112" s="209">
        <v>4775.4939999999997</v>
      </c>
      <c r="AC112" s="209">
        <v>5726.9549999999999</v>
      </c>
      <c r="AD112" s="209">
        <v>6783.2929999999997</v>
      </c>
      <c r="AE112" s="209">
        <v>5759.43</v>
      </c>
      <c r="AF112" s="209">
        <v>5289.058</v>
      </c>
      <c r="AG112" s="209">
        <v>3701.451</v>
      </c>
      <c r="AH112" s="209">
        <v>987</v>
      </c>
      <c r="AI112" s="209">
        <v>822</v>
      </c>
      <c r="AJ112" s="209">
        <v>924</v>
      </c>
      <c r="AK112" s="208">
        <v>934</v>
      </c>
      <c r="AL112" s="207">
        <v>1095000</v>
      </c>
      <c r="AM112" s="207">
        <v>2114171</v>
      </c>
      <c r="AN112" s="207">
        <v>5078195</v>
      </c>
      <c r="AO112" s="34">
        <v>5309835</v>
      </c>
      <c r="AP112" s="76">
        <v>7885.1009999999997</v>
      </c>
    </row>
    <row r="113" spans="2:42" x14ac:dyDescent="0.3">
      <c r="B113" s="210" t="s">
        <v>178</v>
      </c>
      <c r="C113" s="170" t="s">
        <v>179</v>
      </c>
      <c r="D113" s="201" t="s">
        <v>175</v>
      </c>
      <c r="E113" s="211"/>
      <c r="F113" s="212">
        <v>4418.16</v>
      </c>
      <c r="G113" s="212">
        <v>5485.0789999999997</v>
      </c>
      <c r="H113" s="212">
        <v>3967.2006999999999</v>
      </c>
      <c r="I113" s="213">
        <v>1780.4843499999999</v>
      </c>
      <c r="J113" s="212">
        <v>599.25969999999995</v>
      </c>
      <c r="K113" s="212">
        <v>650.298</v>
      </c>
      <c r="L113" s="212">
        <v>668.94</v>
      </c>
      <c r="M113" s="212">
        <v>637.83000000000004</v>
      </c>
      <c r="N113" s="213">
        <v>818.18100000000004</v>
      </c>
      <c r="O113" s="213">
        <v>1927.99836</v>
      </c>
      <c r="P113" s="213">
        <v>5365.7489999999998</v>
      </c>
      <c r="Q113" s="213">
        <v>5861.6670000000004</v>
      </c>
      <c r="R113" s="213">
        <v>5868.1909999999998</v>
      </c>
      <c r="S113" s="213">
        <v>4703.41</v>
      </c>
      <c r="T113" s="213">
        <v>4124.0296680000001</v>
      </c>
      <c r="U113" s="213">
        <v>2605.8229999999999</v>
      </c>
      <c r="V113" s="213">
        <v>639.91800000000001</v>
      </c>
      <c r="W113" s="213">
        <v>715.26900000000001</v>
      </c>
      <c r="X113" s="213">
        <v>628.87199999999996</v>
      </c>
      <c r="Y113" s="213">
        <v>677.51636699999995</v>
      </c>
      <c r="Z113" s="214">
        <v>1279.3789999999999</v>
      </c>
      <c r="AA113" s="214">
        <v>3167.308</v>
      </c>
      <c r="AB113" s="215">
        <v>4125.2730000000001</v>
      </c>
      <c r="AC113" s="215">
        <v>5162.3559999999998</v>
      </c>
      <c r="AD113" s="215">
        <v>6043.6909999999998</v>
      </c>
      <c r="AE113" s="215">
        <v>5111.3500000000004</v>
      </c>
      <c r="AF113" s="215">
        <v>4498.8850000000002</v>
      </c>
      <c r="AG113" s="215">
        <v>3089.1350000000002</v>
      </c>
      <c r="AH113" s="215">
        <v>666.58199999999999</v>
      </c>
      <c r="AI113" s="215">
        <v>594.24</v>
      </c>
      <c r="AJ113" s="215">
        <v>594.47199999999998</v>
      </c>
      <c r="AK113" s="213">
        <v>630.81600000000003</v>
      </c>
      <c r="AL113" s="216">
        <v>666433</v>
      </c>
      <c r="AM113" s="216">
        <v>1837831</v>
      </c>
      <c r="AN113" s="216">
        <v>4356157</v>
      </c>
      <c r="AO113" s="217">
        <v>4872151</v>
      </c>
      <c r="AP113" s="76">
        <v>6905.8980000000001</v>
      </c>
    </row>
    <row r="114" spans="2:42" x14ac:dyDescent="0.3">
      <c r="B114" s="210">
        <v>14</v>
      </c>
      <c r="C114" s="170" t="s">
        <v>180</v>
      </c>
      <c r="D114" s="218" t="s">
        <v>175</v>
      </c>
      <c r="E114" s="176"/>
      <c r="F114" s="160">
        <v>0</v>
      </c>
      <c r="G114" s="161">
        <v>0</v>
      </c>
      <c r="H114" s="161">
        <v>0</v>
      </c>
      <c r="I114" s="161">
        <v>0</v>
      </c>
      <c r="J114" s="161">
        <v>0</v>
      </c>
      <c r="K114" s="161">
        <v>0</v>
      </c>
      <c r="L114" s="161">
        <v>0</v>
      </c>
      <c r="M114" s="161">
        <v>0</v>
      </c>
      <c r="N114" s="161">
        <v>0</v>
      </c>
      <c r="O114" s="161">
        <v>0</v>
      </c>
      <c r="P114" s="161">
        <v>0</v>
      </c>
      <c r="Q114" s="161">
        <v>0</v>
      </c>
      <c r="R114" s="161">
        <v>0</v>
      </c>
      <c r="S114" s="161">
        <v>0</v>
      </c>
      <c r="T114" s="161"/>
      <c r="U114" s="161"/>
      <c r="V114" s="161"/>
      <c r="W114" s="161">
        <v>0</v>
      </c>
      <c r="X114" s="161"/>
      <c r="Y114" s="161"/>
      <c r="Z114" s="161"/>
      <c r="AA114" s="161"/>
      <c r="AB114" s="161">
        <v>0</v>
      </c>
      <c r="AC114" s="161"/>
      <c r="AD114" s="161"/>
      <c r="AE114" s="161"/>
      <c r="AF114" s="161"/>
      <c r="AG114" s="161"/>
      <c r="AH114" s="161"/>
      <c r="AI114" s="161">
        <v>0</v>
      </c>
      <c r="AJ114" s="178"/>
      <c r="AK114" s="178"/>
      <c r="AL114" s="178"/>
      <c r="AM114" s="178"/>
      <c r="AN114" s="178"/>
      <c r="AO114" s="178"/>
      <c r="AP114" s="178"/>
    </row>
    <row r="115" spans="2:42" x14ac:dyDescent="0.3">
      <c r="C115" s="2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220">
        <f>100-SUM(AI113/AI112*100)</f>
        <v>27.708029197080293</v>
      </c>
      <c r="AJ115" s="220">
        <f>100-SUM(AJ113/AJ112*100)</f>
        <v>35.663203463203459</v>
      </c>
      <c r="AK115" s="220">
        <f t="shared" ref="AK115:AP115" si="0">100-SUM(AK113/AK112*100)</f>
        <v>32.460813704496786</v>
      </c>
      <c r="AL115" s="220">
        <f t="shared" si="0"/>
        <v>39.138538812785384</v>
      </c>
      <c r="AM115" s="220">
        <f t="shared" si="0"/>
        <v>13.070844316755839</v>
      </c>
      <c r="AN115" s="220">
        <f t="shared" si="0"/>
        <v>14.218398466384215</v>
      </c>
      <c r="AO115" s="220">
        <f t="shared" si="0"/>
        <v>8.2428926699228811</v>
      </c>
      <c r="AP115" s="220">
        <f t="shared" si="0"/>
        <v>12.418395148013957</v>
      </c>
    </row>
    <row r="116" spans="2:42" x14ac:dyDescent="0.3">
      <c r="C116" s="221" t="s">
        <v>216</v>
      </c>
      <c r="D116" s="221"/>
      <c r="E116" s="222" t="s">
        <v>217</v>
      </c>
      <c r="F116"/>
      <c r="G116"/>
      <c r="H116"/>
      <c r="I116"/>
      <c r="J116"/>
      <c r="K116"/>
      <c r="L116" s="223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</row>
  </sheetData>
  <sheetProtection algorithmName="SHA-512" hashValue="zliue0STpNzABRMUb67e4U5XB6kC7UI7ROfyPaYB9l8WBzTVzH5cy9/nc57ft+ezCUhPqSvfGRKUKctL9lx6sA==" saltValue="8bH0aiZj7KHoE+jRyuuADA==" spinCount="100000" sheet="1" objects="1" scenarios="1"/>
  <mergeCells count="14">
    <mergeCell ref="C15:F15"/>
    <mergeCell ref="B22:F22"/>
    <mergeCell ref="B83:B84"/>
    <mergeCell ref="B92:B93"/>
    <mergeCell ref="D13:E13"/>
    <mergeCell ref="D9:E9"/>
    <mergeCell ref="D10:E10"/>
    <mergeCell ref="D11:E11"/>
    <mergeCell ref="D12:E12"/>
    <mergeCell ref="E2:F2"/>
    <mergeCell ref="E3:F3"/>
    <mergeCell ref="D6:E6"/>
    <mergeCell ref="D7:E7"/>
    <mergeCell ref="D8:E8"/>
  </mergeCells>
  <conditionalFormatting sqref="Y27">
    <cfRule type="containsErrors" dxfId="4" priority="3" stopIfTrue="1">
      <formula>ISERROR(Y27)</formula>
    </cfRule>
  </conditionalFormatting>
  <conditionalFormatting sqref="F27:X27">
    <cfRule type="containsErrors" dxfId="3" priority="7" stopIfTrue="1">
      <formula>ISERROR(F27)</formula>
    </cfRule>
  </conditionalFormatting>
  <conditionalFormatting sqref="AK27 AB27:AI27 Z27">
    <cfRule type="containsErrors" dxfId="2" priority="6" stopIfTrue="1">
      <formula>ISERROR(Z27)</formula>
    </cfRule>
  </conditionalFormatting>
  <conditionalFormatting sqref="AJ27">
    <cfRule type="containsErrors" dxfId="1" priority="5" stopIfTrue="1">
      <formula>ISERROR(AJ27)</formula>
    </cfRule>
  </conditionalFormatting>
  <conditionalFormatting sqref="AA27">
    <cfRule type="containsErrors" dxfId="0" priority="4" stopIfTrue="1">
      <formula>ISERROR(AA27)</formula>
    </cfRule>
  </conditionalFormatting>
  <pageMargins left="0.39370078740157483" right="0.39370078740157483" top="0.98425196850393704" bottom="0.39370078740157483" header="0" footer="0.31496062992125984"/>
  <pageSetup paperSize="9" orientation="landscape" horizontalDpi="0" verticalDpi="0" r:id="rId1"/>
  <headerFooter>
    <oddFooter>&amp;R&amp;P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4"/>
  <sheetViews>
    <sheetView workbookViewId="0">
      <selection activeCell="K33" sqref="K33"/>
    </sheetView>
  </sheetViews>
  <sheetFormatPr defaultRowHeight="14.4" x14ac:dyDescent="0.3"/>
  <cols>
    <col min="1" max="1" width="14.44140625" customWidth="1"/>
    <col min="2" max="2" width="7.44140625" customWidth="1"/>
    <col min="3" max="3" width="57.33203125" customWidth="1"/>
    <col min="4" max="4" width="12.109375" customWidth="1"/>
    <col min="5" max="5" width="34.88671875" customWidth="1"/>
    <col min="7" max="7" width="12.33203125" customWidth="1"/>
  </cols>
  <sheetData>
    <row r="2" spans="2:6" x14ac:dyDescent="0.3">
      <c r="E2" s="2" t="s">
        <v>0</v>
      </c>
      <c r="F2" s="2"/>
    </row>
    <row r="3" spans="2:6" x14ac:dyDescent="0.3">
      <c r="E3" s="301" t="s">
        <v>1</v>
      </c>
      <c r="F3" s="301"/>
    </row>
    <row r="4" spans="2:6" x14ac:dyDescent="0.3">
      <c r="E4" s="301" t="s">
        <v>2</v>
      </c>
      <c r="F4" s="301"/>
    </row>
    <row r="5" spans="2:6" ht="15" x14ac:dyDescent="0.25">
      <c r="E5" s="4" t="s">
        <v>208</v>
      </c>
      <c r="F5" s="224"/>
    </row>
    <row r="6" spans="2:6" ht="15" x14ac:dyDescent="0.25">
      <c r="B6" s="15"/>
      <c r="C6" s="15"/>
      <c r="F6" s="15"/>
    </row>
    <row r="7" spans="2:6" x14ac:dyDescent="0.3">
      <c r="B7" s="15"/>
      <c r="C7" s="8" t="s">
        <v>4</v>
      </c>
      <c r="D7" s="302" t="s">
        <v>5</v>
      </c>
      <c r="E7" s="303"/>
    </row>
    <row r="8" spans="2:6" x14ac:dyDescent="0.3">
      <c r="B8" s="15"/>
      <c r="C8" s="10" t="s">
        <v>6</v>
      </c>
      <c r="D8" s="297" t="s">
        <v>7</v>
      </c>
      <c r="E8" s="298"/>
    </row>
    <row r="9" spans="2:6" x14ac:dyDescent="0.3">
      <c r="B9" s="15"/>
      <c r="C9" s="11" t="s">
        <v>8</v>
      </c>
      <c r="D9" s="297" t="s">
        <v>9</v>
      </c>
      <c r="E9" s="298"/>
    </row>
    <row r="10" spans="2:6" x14ac:dyDescent="0.3">
      <c r="B10" s="15"/>
      <c r="C10" s="11" t="s">
        <v>10</v>
      </c>
      <c r="D10" s="297" t="s">
        <v>11</v>
      </c>
      <c r="E10" s="298"/>
    </row>
    <row r="11" spans="2:6" ht="15" x14ac:dyDescent="0.25">
      <c r="B11" s="15"/>
      <c r="C11" s="11" t="s">
        <v>12</v>
      </c>
      <c r="D11" s="297" t="s">
        <v>13</v>
      </c>
      <c r="E11" s="298"/>
    </row>
    <row r="12" spans="2:6" x14ac:dyDescent="0.3">
      <c r="B12" s="260"/>
      <c r="C12" s="11" t="s">
        <v>13</v>
      </c>
      <c r="D12" s="297" t="s">
        <v>14</v>
      </c>
      <c r="E12" s="298"/>
    </row>
    <row r="13" spans="2:6" ht="15" x14ac:dyDescent="0.25">
      <c r="B13" s="260"/>
      <c r="C13" s="11" t="s">
        <v>15</v>
      </c>
      <c r="D13" s="299"/>
      <c r="E13" s="300"/>
    </row>
    <row r="14" spans="2:6" x14ac:dyDescent="0.3">
      <c r="B14" s="260"/>
      <c r="C14" s="13" t="s">
        <v>16</v>
      </c>
      <c r="D14" s="299"/>
      <c r="E14" s="300"/>
    </row>
    <row r="15" spans="2:6" ht="15" x14ac:dyDescent="0.25">
      <c r="B15" s="15"/>
      <c r="C15" s="15"/>
      <c r="E15" s="15"/>
    </row>
    <row r="16" spans="2:6" ht="15.6" x14ac:dyDescent="0.3">
      <c r="B16" s="310" t="s">
        <v>220</v>
      </c>
      <c r="C16" s="310"/>
      <c r="D16" s="310"/>
      <c r="E16" s="310"/>
      <c r="F16" s="310"/>
    </row>
    <row r="17" spans="2:6" ht="15" x14ac:dyDescent="0.25">
      <c r="B17" s="225"/>
      <c r="C17" s="225"/>
      <c r="D17" s="261">
        <v>43847</v>
      </c>
      <c r="E17" s="245"/>
      <c r="F17" s="225"/>
    </row>
    <row r="18" spans="2:6" ht="15" x14ac:dyDescent="0.25">
      <c r="D18" s="246" t="s">
        <v>18</v>
      </c>
    </row>
    <row r="19" spans="2:6" ht="15" x14ac:dyDescent="0.25">
      <c r="B19" s="23" t="s">
        <v>218</v>
      </c>
      <c r="C19" s="21"/>
      <c r="D19" s="21"/>
      <c r="E19" s="21"/>
      <c r="F19" s="226"/>
    </row>
    <row r="20" spans="2:6" x14ac:dyDescent="0.3">
      <c r="B20" s="25" t="s">
        <v>19</v>
      </c>
      <c r="C20" s="26"/>
      <c r="D20" s="26"/>
      <c r="E20" s="26"/>
      <c r="F20" s="1"/>
    </row>
    <row r="21" spans="2:6" ht="15" x14ac:dyDescent="0.25">
      <c r="B21" s="25"/>
      <c r="C21" s="26"/>
      <c r="D21" s="26"/>
      <c r="E21" s="26"/>
      <c r="F21" s="1"/>
    </row>
    <row r="22" spans="2:6" x14ac:dyDescent="0.3">
      <c r="B22" s="26" t="s">
        <v>20</v>
      </c>
      <c r="C22" s="26"/>
    </row>
    <row r="23" spans="2:6" ht="15.75" customHeight="1" thickBot="1" x14ac:dyDescent="0.3">
      <c r="B23" s="311" t="s">
        <v>226</v>
      </c>
      <c r="C23" s="311"/>
      <c r="D23" s="311"/>
      <c r="E23" s="311"/>
      <c r="F23" s="311"/>
    </row>
    <row r="24" spans="2:6" ht="15.75" thickBot="1" x14ac:dyDescent="0.3">
      <c r="B24" s="262" t="s">
        <v>21</v>
      </c>
      <c r="C24" s="241" t="s">
        <v>22</v>
      </c>
      <c r="D24" s="242" t="s">
        <v>23</v>
      </c>
      <c r="E24" s="242" t="s">
        <v>24</v>
      </c>
      <c r="F24" s="243" t="s">
        <v>25</v>
      </c>
    </row>
    <row r="25" spans="2:6" ht="15" thickBot="1" x14ac:dyDescent="0.35">
      <c r="B25" s="232" t="s">
        <v>200</v>
      </c>
      <c r="C25" s="263" t="s">
        <v>201</v>
      </c>
      <c r="D25" s="264"/>
      <c r="E25" s="264"/>
      <c r="F25" s="265"/>
    </row>
    <row r="26" spans="2:6" x14ac:dyDescent="0.3">
      <c r="B26" s="267" t="s">
        <v>29</v>
      </c>
      <c r="C26" s="268" t="s">
        <v>192</v>
      </c>
      <c r="D26" s="269" t="s">
        <v>205</v>
      </c>
      <c r="E26" s="270" t="s">
        <v>221</v>
      </c>
      <c r="F26" s="271">
        <v>0.67</v>
      </c>
    </row>
    <row r="27" spans="2:6" x14ac:dyDescent="0.3">
      <c r="B27" s="272" t="s">
        <v>40</v>
      </c>
      <c r="C27" s="273" t="s">
        <v>193</v>
      </c>
      <c r="D27" s="244" t="s">
        <v>205</v>
      </c>
      <c r="E27" s="248" t="s">
        <v>222</v>
      </c>
      <c r="F27" s="249">
        <v>6.7800000000000011</v>
      </c>
    </row>
    <row r="28" spans="2:6" x14ac:dyDescent="0.3">
      <c r="B28" s="274" t="s">
        <v>127</v>
      </c>
      <c r="C28" s="275" t="s">
        <v>194</v>
      </c>
      <c r="D28" s="250" t="s">
        <v>31</v>
      </c>
      <c r="E28" s="233"/>
      <c r="F28" s="276">
        <v>6.04</v>
      </c>
    </row>
    <row r="29" spans="2:6" x14ac:dyDescent="0.3">
      <c r="B29" s="277" t="s">
        <v>145</v>
      </c>
      <c r="C29" s="278" t="s">
        <v>195</v>
      </c>
      <c r="D29" s="230" t="s">
        <v>206</v>
      </c>
      <c r="E29" s="230" t="s">
        <v>223</v>
      </c>
      <c r="F29" s="251">
        <v>3.42</v>
      </c>
    </row>
    <row r="30" spans="2:6" ht="15" x14ac:dyDescent="0.25">
      <c r="B30" s="279" t="s">
        <v>154</v>
      </c>
      <c r="C30" s="280" t="s">
        <v>197</v>
      </c>
      <c r="D30" s="230" t="s">
        <v>206</v>
      </c>
      <c r="E30" s="234" t="s">
        <v>196</v>
      </c>
      <c r="F30" s="252">
        <v>4.2699999999999996</v>
      </c>
    </row>
    <row r="31" spans="2:6" ht="15" x14ac:dyDescent="0.25">
      <c r="B31" s="279" t="s">
        <v>160</v>
      </c>
      <c r="C31" s="280" t="s">
        <v>209</v>
      </c>
      <c r="D31" s="230" t="s">
        <v>206</v>
      </c>
      <c r="E31" s="234"/>
      <c r="F31" s="281">
        <v>0</v>
      </c>
    </row>
    <row r="32" spans="2:6" x14ac:dyDescent="0.3">
      <c r="B32" s="282" t="s">
        <v>162</v>
      </c>
      <c r="C32" s="283" t="s">
        <v>210</v>
      </c>
      <c r="D32" s="230" t="s">
        <v>206</v>
      </c>
      <c r="E32" s="247" t="s">
        <v>224</v>
      </c>
      <c r="F32" s="253">
        <v>7.4500000000000011</v>
      </c>
    </row>
    <row r="33" spans="2:6" x14ac:dyDescent="0.3">
      <c r="B33" s="282" t="s">
        <v>164</v>
      </c>
      <c r="C33" s="284" t="s">
        <v>207</v>
      </c>
      <c r="D33" s="230" t="s">
        <v>206</v>
      </c>
      <c r="E33" s="229"/>
      <c r="F33" s="256">
        <v>8.1205000000000016</v>
      </c>
    </row>
    <row r="34" spans="2:6" x14ac:dyDescent="0.3">
      <c r="B34" s="282" t="s">
        <v>166</v>
      </c>
      <c r="C34" s="284" t="s">
        <v>198</v>
      </c>
      <c r="D34" s="230" t="s">
        <v>206</v>
      </c>
      <c r="E34" s="235"/>
      <c r="F34" s="285">
        <v>6.79</v>
      </c>
    </row>
    <row r="35" spans="2:6" x14ac:dyDescent="0.3">
      <c r="B35" s="286" t="s">
        <v>168</v>
      </c>
      <c r="C35" s="278" t="s">
        <v>199</v>
      </c>
      <c r="D35" s="231" t="s">
        <v>172</v>
      </c>
      <c r="E35" s="229"/>
      <c r="F35" s="254">
        <v>9.7201767304860169</v>
      </c>
    </row>
    <row r="36" spans="2:6" x14ac:dyDescent="0.3">
      <c r="B36" s="232" t="s">
        <v>202</v>
      </c>
      <c r="C36" s="287" t="s">
        <v>203</v>
      </c>
      <c r="D36" s="288"/>
      <c r="E36" s="266"/>
      <c r="F36" s="289"/>
    </row>
    <row r="37" spans="2:6" x14ac:dyDescent="0.3">
      <c r="B37" s="267" t="s">
        <v>29</v>
      </c>
      <c r="C37" s="290" t="s">
        <v>192</v>
      </c>
      <c r="D37" s="244" t="s">
        <v>204</v>
      </c>
      <c r="E37" s="247" t="s">
        <v>221</v>
      </c>
      <c r="F37" s="255">
        <v>0.67</v>
      </c>
    </row>
    <row r="38" spans="2:6" x14ac:dyDescent="0.3">
      <c r="B38" s="267" t="s">
        <v>40</v>
      </c>
      <c r="C38" s="291" t="s">
        <v>193</v>
      </c>
      <c r="D38" s="244" t="s">
        <v>204</v>
      </c>
      <c r="E38" s="247" t="s">
        <v>225</v>
      </c>
      <c r="F38" s="249">
        <v>6.6455799999999998</v>
      </c>
    </row>
    <row r="39" spans="2:6" x14ac:dyDescent="0.3">
      <c r="B39" s="267" t="s">
        <v>127</v>
      </c>
      <c r="C39" s="280" t="s">
        <v>209</v>
      </c>
      <c r="D39" s="230" t="s">
        <v>206</v>
      </c>
      <c r="E39" s="234"/>
      <c r="F39" s="281">
        <v>0</v>
      </c>
    </row>
    <row r="40" spans="2:6" x14ac:dyDescent="0.3">
      <c r="B40" s="282" t="s">
        <v>145</v>
      </c>
      <c r="C40" s="283" t="s">
        <v>211</v>
      </c>
      <c r="D40" s="244" t="s">
        <v>204</v>
      </c>
      <c r="E40" s="247" t="s">
        <v>224</v>
      </c>
      <c r="F40" s="253">
        <v>7.32</v>
      </c>
    </row>
    <row r="41" spans="2:6" ht="15" thickBot="1" x14ac:dyDescent="0.35">
      <c r="B41" s="292" t="s">
        <v>154</v>
      </c>
      <c r="C41" s="293" t="s">
        <v>212</v>
      </c>
      <c r="D41" s="257" t="s">
        <v>204</v>
      </c>
      <c r="E41" s="258"/>
      <c r="F41" s="259">
        <v>8.8572000000000006</v>
      </c>
    </row>
    <row r="42" spans="2:6" x14ac:dyDescent="0.3">
      <c r="B42" s="312"/>
      <c r="C42" s="312"/>
      <c r="D42" s="312"/>
      <c r="E42" s="312"/>
      <c r="F42" s="312"/>
    </row>
    <row r="43" spans="2:6" x14ac:dyDescent="0.3">
      <c r="B43" s="237"/>
      <c r="C43" s="238"/>
      <c r="D43" s="239"/>
      <c r="E43" s="240"/>
      <c r="F43" s="236"/>
    </row>
    <row r="44" spans="2:6" x14ac:dyDescent="0.3">
      <c r="C44" s="221" t="s">
        <v>216</v>
      </c>
      <c r="D44" s="221"/>
      <c r="E44" s="222" t="s">
        <v>217</v>
      </c>
    </row>
  </sheetData>
  <sheetProtection algorithmName="SHA-512" hashValue="o16EaJwfUOC7fCOCWZ2qs156ZiK7JB0jc36DmDFi6q/O57z+HpqWw1XCvhHH5g0f1BDpWe7AJgcag1KlUdEvuQ==" saltValue="kAXyn4NhR9oQAweP7reCvQ==" spinCount="100000" sheet="1" objects="1" scenarios="1"/>
  <mergeCells count="13">
    <mergeCell ref="B23:F23"/>
    <mergeCell ref="B42:F42"/>
    <mergeCell ref="D9:E9"/>
    <mergeCell ref="D10:E10"/>
    <mergeCell ref="D11:E11"/>
    <mergeCell ref="D12:E12"/>
    <mergeCell ref="D13:E13"/>
    <mergeCell ref="D14:E14"/>
    <mergeCell ref="E3:F3"/>
    <mergeCell ref="E4:F4"/>
    <mergeCell ref="D7:E7"/>
    <mergeCell ref="D8:E8"/>
    <mergeCell ref="B16:F16"/>
  </mergeCells>
  <pageMargins left="0.39370078740157483" right="0.39370078740157483" top="0.98425196850393704" bottom="0.39370078740157483" header="0" footer="0"/>
  <pageSetup paperSize="9" scale="2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ŠE kaina</vt:lpstr>
      <vt:lpstr>KV kaina</vt:lpstr>
      <vt:lpstr>'ŠE kaina'!Print_Titles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„Windows“ vartotojas</cp:lastModifiedBy>
  <cp:lastPrinted>2019-06-19T07:45:37Z</cp:lastPrinted>
  <dcterms:created xsi:type="dcterms:W3CDTF">2019-05-20T12:11:06Z</dcterms:created>
  <dcterms:modified xsi:type="dcterms:W3CDTF">2024-05-28T08:10:51Z</dcterms:modified>
</cp:coreProperties>
</file>